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state="hidden" r:id="rId2"/>
  </sheets>
  <definedNames>
    <definedName name="Z1_1">'Z1_1'!$A$1:$P$28</definedName>
    <definedName name="_xlnm.Print_Titles" localSheetId="0">'1_1_1'!$A:$B,'1_1_1'!$4:$9</definedName>
    <definedName name="_xlnm.Print_Area" localSheetId="0">'1_1_1'!$A$1:$AE$37</definedName>
  </definedNames>
  <calcPr fullCalcOnLoad="1"/>
</workbook>
</file>

<file path=xl/sharedStrings.xml><?xml version="1.0" encoding="utf-8"?>
<sst xmlns="http://schemas.openxmlformats.org/spreadsheetml/2006/main" count="182" uniqueCount="123">
  <si>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</si>
  <si>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</si>
  <si>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</si>
  <si>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</si>
  <si>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</si>
  <si>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</si>
  <si>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</si>
  <si>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</si>
  <si>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</si>
  <si>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</si>
  <si>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</si>
  <si>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</si>
  <si>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</si>
  <si>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</si>
  <si>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</si>
  <si>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</si>
  <si>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</si>
  <si>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%</t>
  </si>
  <si>
    <t>I півріччя 2012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</si>
  <si>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</si>
  <si>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</si>
  <si>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</si>
  <si>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</si>
  <si>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</si>
  <si>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</si>
  <si>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</si>
  <si>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</si>
  <si>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</si>
  <si>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</si>
  <si>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</si>
  <si>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</si>
  <si>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</si>
  <si>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</si>
  <si>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</si>
  <si>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</si>
  <si>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</si>
  <si>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</si>
  <si>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</si>
  <si>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</si>
  <si>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</si>
  <si>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</si>
  <si>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</si>
  <si>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</si>
  <si>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</si>
  <si>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</si>
  <si>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</si>
  <si>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</si>
  <si>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</si>
  <si>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</si>
  <si>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</si>
  <si>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</si>
  <si>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</si>
  <si>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</si>
  <si>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</si>
  <si>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</si>
  <si>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</si>
  <si>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</si>
  <si>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</si>
  <si>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</si>
  <si>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</si>
  <si>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</si>
  <si>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</si>
  <si>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</si>
  <si>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</si>
  <si>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</si>
  <si>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</si>
  <si>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01</t>
  </si>
  <si>
    <t>ТУ ДСА в АР Крим</t>
  </si>
  <si>
    <t>02</t>
  </si>
  <si>
    <t>ТУ ДСА в Вiнницькій областi</t>
  </si>
  <si>
    <t>03</t>
  </si>
  <si>
    <t>ТУ ДСА в Волинській областi</t>
  </si>
  <si>
    <t>04</t>
  </si>
  <si>
    <t>ТУ ДСА в Днiпропетровській областi</t>
  </si>
  <si>
    <t>05</t>
  </si>
  <si>
    <t>ТУ ДСА в Донецькій областi</t>
  </si>
  <si>
    <t>06</t>
  </si>
  <si>
    <t>ТУ ДСА в Житомирській областi</t>
  </si>
  <si>
    <t>07</t>
  </si>
  <si>
    <t>ТУ ДСА в Закарпатській областi</t>
  </si>
  <si>
    <t>08</t>
  </si>
  <si>
    <t>ТУ ДСА в Запорiзькій областi</t>
  </si>
  <si>
    <t>09</t>
  </si>
  <si>
    <t>ТУ ДСА в Івано-Франкiвської областi</t>
  </si>
  <si>
    <t>10</t>
  </si>
  <si>
    <t>ТУ ДСА в Київській областi</t>
  </si>
  <si>
    <t>11</t>
  </si>
  <si>
    <t>ТУ ДСА в Кiровоградській областi</t>
  </si>
  <si>
    <t>12</t>
  </si>
  <si>
    <t>ТУ ДСА в Луганській областi</t>
  </si>
  <si>
    <t>13</t>
  </si>
  <si>
    <t>ТУ ДСА в Львiвській областi</t>
  </si>
  <si>
    <t>14</t>
  </si>
  <si>
    <t>ТУ ДСА в Миколаївській областi</t>
  </si>
  <si>
    <t>15</t>
  </si>
  <si>
    <t>ТУ ДСА в Одеській областi</t>
  </si>
  <si>
    <t>16</t>
  </si>
  <si>
    <t>ТУ ДСА в Полтавській областi</t>
  </si>
  <si>
    <t>17</t>
  </si>
  <si>
    <t>ТУ ДСА в Рiвненській областi</t>
  </si>
  <si>
    <t>18</t>
  </si>
  <si>
    <t>ТУ ДСА в Сумській областi</t>
  </si>
  <si>
    <t>19</t>
  </si>
  <si>
    <t>ТУ ДСА в Тернопільській області</t>
  </si>
  <si>
    <t>20</t>
  </si>
  <si>
    <t>ТУ ДСА в Харкiвській областi</t>
  </si>
  <si>
    <t>21</t>
  </si>
  <si>
    <t>ТУ ДСА в Херсонській областi</t>
  </si>
  <si>
    <t>22</t>
  </si>
  <si>
    <t>ТУ ДСА в Хмельницькій областi</t>
  </si>
  <si>
    <t>23</t>
  </si>
  <si>
    <t>ТУ ДСА в Черкаській областi</t>
  </si>
  <si>
    <t>24</t>
  </si>
  <si>
    <t>ТУ ДСА в Чернiвецькій областi</t>
  </si>
  <si>
    <t>25</t>
  </si>
  <si>
    <t>ТУ ДСА в Чернiгiвській областi</t>
  </si>
  <si>
    <t>26</t>
  </si>
  <si>
    <t>ТУ ДСА в м. Київ</t>
  </si>
  <si>
    <t>27</t>
  </si>
  <si>
    <t>ТУ ДСА в м. Севастополь</t>
  </si>
  <si>
    <t>I півріччя 2013</t>
  </si>
  <si>
    <t>І півріччя 2012</t>
  </si>
  <si>
    <t>І півріччя 2013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</si>
</sst>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0" xfId="0" applyNumberFormat="1" applyAlignment="1" quotePrefix="1">
      <alignment/>
    </xf>
    <xf numFmtId="0" fontId="10" fillId="0" borderId="10" xfId="52" applyFont="1" applyBorder="1" applyAlignment="1">
      <alignment horizontal="left"/>
      <protection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7" fillId="35" borderId="10" xfId="0" applyFont="1" applyFill="1" applyBorder="1" applyAlignment="1">
      <alignment horizontal="left"/>
    </xf>
    <xf numFmtId="1" fontId="7" fillId="35" borderId="1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>
      <alignment/>
    </xf>
    <xf numFmtId="164" fontId="7" fillId="35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 wrapText="1"/>
    </xf>
    <xf numFmtId="0" fontId="7" fillId="35" borderId="10" xfId="0" applyFont="1" applyFill="1" applyBorder="1" applyAlignment="1" applyProtection="1">
      <alignment/>
      <protection locked="0"/>
    </xf>
    <xf numFmtId="2" fontId="7" fillId="35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4.125" style="1" customWidth="1"/>
    <col min="2" max="2" width="27.375" style="1" customWidth="1"/>
    <col min="3" max="3" width="6.00390625" style="1" customWidth="1"/>
    <col min="4" max="4" width="6.375" style="1" customWidth="1"/>
    <col min="5" max="6" width="6.25390625" style="1" customWidth="1"/>
    <col min="7" max="7" width="6.625" style="1" customWidth="1"/>
    <col min="8" max="9" width="7.00390625" style="1" customWidth="1"/>
    <col min="10" max="10" width="7.25390625" style="1" customWidth="1"/>
    <col min="11" max="11" width="6.625" style="1" customWidth="1"/>
    <col min="12" max="12" width="7.625" style="1" customWidth="1"/>
    <col min="13" max="13" width="6.375" style="1" customWidth="1"/>
    <col min="14" max="14" width="7.25390625" style="1" customWidth="1"/>
    <col min="15" max="15" width="7.125" style="1" customWidth="1"/>
    <col min="16" max="16" width="6.75390625" style="1" customWidth="1"/>
    <col min="17" max="17" width="7.375" style="1" customWidth="1"/>
    <col min="18" max="18" width="7.125" style="1" customWidth="1"/>
    <col min="19" max="21" width="6.625" style="1" customWidth="1"/>
    <col min="22" max="22" width="7.25390625" style="1" customWidth="1"/>
    <col min="23" max="23" width="9.875" style="1" customWidth="1"/>
    <col min="24" max="24" width="10.625" style="1" customWidth="1"/>
    <col min="25" max="25" width="10.375" style="1" customWidth="1"/>
    <col min="26" max="26" width="10.625" style="1" customWidth="1"/>
    <col min="27" max="27" width="0.12890625" style="1" hidden="1" customWidth="1"/>
    <col min="28" max="28" width="6.375" style="1" hidden="1" customWidth="1"/>
    <col min="29" max="30" width="9.125" style="1" customWidth="1"/>
    <col min="31" max="31" width="11.125" style="1" customWidth="1"/>
    <col min="32" max="32" width="9.125" style="10" customWidth="1"/>
    <col min="33" max="16384" width="9.125" style="1" customWidth="1"/>
  </cols>
  <sheetData>
    <row r="1" spans="18:31" ht="12.75">
      <c r="R1" s="2" t="s">
        <v>0</v>
      </c>
      <c r="AE1" s="2" t="s">
        <v>1</v>
      </c>
    </row>
    <row r="2" ht="3" customHeight="1"/>
    <row r="3" spans="1:27" ht="18.75">
      <c r="A3" s="11"/>
      <c r="B3" s="3"/>
      <c r="C3" s="3"/>
      <c r="D3" s="3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2:13" ht="15.75">
      <c r="L4" s="4"/>
      <c r="M4" s="4"/>
    </row>
    <row r="5" spans="1:31" ht="16.5" customHeight="1">
      <c r="A5" s="40" t="s">
        <v>4</v>
      </c>
      <c r="B5" s="37" t="s">
        <v>5</v>
      </c>
      <c r="C5" s="43" t="s">
        <v>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 t="s">
        <v>3</v>
      </c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</row>
    <row r="6" spans="1:31" ht="78" customHeight="1">
      <c r="A6" s="41"/>
      <c r="B6" s="38"/>
      <c r="C6" s="44" t="s">
        <v>6</v>
      </c>
      <c r="D6" s="44"/>
      <c r="E6" s="35" t="s">
        <v>7</v>
      </c>
      <c r="F6" s="35"/>
      <c r="G6" s="35" t="s">
        <v>8</v>
      </c>
      <c r="H6" s="35"/>
      <c r="I6" s="35"/>
      <c r="J6" s="35"/>
      <c r="K6" s="35" t="s">
        <v>9</v>
      </c>
      <c r="L6" s="35"/>
      <c r="M6" s="35"/>
      <c r="N6" s="35"/>
      <c r="O6" s="35" t="s">
        <v>10</v>
      </c>
      <c r="P6" s="35"/>
      <c r="Q6" s="35"/>
      <c r="R6" s="35"/>
      <c r="S6" s="35" t="s">
        <v>11</v>
      </c>
      <c r="T6" s="35"/>
      <c r="U6" s="35"/>
      <c r="V6" s="35"/>
      <c r="W6" s="35" t="s">
        <v>12</v>
      </c>
      <c r="X6" s="35"/>
      <c r="Y6" s="35" t="s">
        <v>13</v>
      </c>
      <c r="Z6" s="35"/>
      <c r="AA6" s="35" t="s">
        <v>14</v>
      </c>
      <c r="AB6" s="35"/>
      <c r="AC6" s="36" t="s">
        <v>15</v>
      </c>
      <c r="AD6" s="36"/>
      <c r="AE6" s="6" t="s">
        <v>16</v>
      </c>
    </row>
    <row r="7" spans="1:31" ht="17.25" customHeight="1">
      <c r="A7" s="41"/>
      <c r="B7" s="38"/>
      <c r="C7" s="44"/>
      <c r="D7" s="44"/>
      <c r="E7" s="35"/>
      <c r="F7" s="35"/>
      <c r="G7" s="34" t="s">
        <v>18</v>
      </c>
      <c r="H7" s="34"/>
      <c r="I7" s="34" t="s">
        <v>120</v>
      </c>
      <c r="J7" s="34"/>
      <c r="K7" s="34" t="s">
        <v>18</v>
      </c>
      <c r="L7" s="34"/>
      <c r="M7" s="34" t="s">
        <v>120</v>
      </c>
      <c r="N7" s="34"/>
      <c r="O7" s="34" t="s">
        <v>18</v>
      </c>
      <c r="P7" s="34"/>
      <c r="Q7" s="34" t="s">
        <v>120</v>
      </c>
      <c r="R7" s="34"/>
      <c r="S7" s="34" t="s">
        <v>18</v>
      </c>
      <c r="T7" s="34"/>
      <c r="U7" s="34" t="s">
        <v>120</v>
      </c>
      <c r="V7" s="34"/>
      <c r="W7" s="33" t="s">
        <v>18</v>
      </c>
      <c r="X7" s="33" t="s">
        <v>120</v>
      </c>
      <c r="Y7" s="33" t="s">
        <v>18</v>
      </c>
      <c r="Z7" s="33" t="s">
        <v>120</v>
      </c>
      <c r="AA7" s="33" t="s">
        <v>18</v>
      </c>
      <c r="AB7" s="33" t="s">
        <v>120</v>
      </c>
      <c r="AC7" s="33" t="s">
        <v>18</v>
      </c>
      <c r="AD7" s="33" t="s">
        <v>120</v>
      </c>
      <c r="AE7" s="32" t="s">
        <v>17</v>
      </c>
    </row>
    <row r="8" spans="1:31" ht="48.75" customHeight="1">
      <c r="A8" s="42"/>
      <c r="B8" s="39"/>
      <c r="C8" s="12" t="s">
        <v>121</v>
      </c>
      <c r="D8" s="12" t="s">
        <v>122</v>
      </c>
      <c r="E8" s="12" t="s">
        <v>18</v>
      </c>
      <c r="F8" s="12" t="s">
        <v>120</v>
      </c>
      <c r="G8" s="7" t="s">
        <v>19</v>
      </c>
      <c r="H8" s="7" t="s">
        <v>20</v>
      </c>
      <c r="I8" s="7" t="s">
        <v>19</v>
      </c>
      <c r="J8" s="7" t="s">
        <v>20</v>
      </c>
      <c r="K8" s="7" t="s">
        <v>19</v>
      </c>
      <c r="L8" s="7" t="s">
        <v>20</v>
      </c>
      <c r="M8" s="7" t="s">
        <v>19</v>
      </c>
      <c r="N8" s="7" t="s">
        <v>20</v>
      </c>
      <c r="O8" s="7" t="s">
        <v>19</v>
      </c>
      <c r="P8" s="7" t="s">
        <v>20</v>
      </c>
      <c r="Q8" s="7" t="s">
        <v>19</v>
      </c>
      <c r="R8" s="7" t="s">
        <v>20</v>
      </c>
      <c r="S8" s="7" t="s">
        <v>19</v>
      </c>
      <c r="T8" s="7" t="s">
        <v>20</v>
      </c>
      <c r="U8" s="7" t="s">
        <v>19</v>
      </c>
      <c r="V8" s="7" t="s">
        <v>20</v>
      </c>
      <c r="W8" s="33"/>
      <c r="X8" s="33"/>
      <c r="Y8" s="33"/>
      <c r="Z8" s="33"/>
      <c r="AA8" s="33"/>
      <c r="AB8" s="33"/>
      <c r="AC8" s="33"/>
      <c r="AD8" s="33"/>
      <c r="AE8" s="32"/>
    </row>
    <row r="9" spans="1:31" ht="12.75" customHeight="1">
      <c r="A9" s="5" t="s">
        <v>21</v>
      </c>
      <c r="B9" s="5" t="s">
        <v>22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5">
        <v>25</v>
      </c>
      <c r="AB9" s="5">
        <v>26</v>
      </c>
      <c r="AC9" s="5">
        <v>25</v>
      </c>
      <c r="AD9" s="5">
        <v>26</v>
      </c>
      <c r="AE9" s="8">
        <v>27</v>
      </c>
    </row>
    <row r="10" spans="1:37" ht="12" customHeight="1">
      <c r="A10" s="9">
        <v>1</v>
      </c>
      <c r="B10" s="14" t="s">
        <v>23</v>
      </c>
      <c r="C10" s="17">
        <v>24</v>
      </c>
      <c r="D10" s="17">
        <v>24</v>
      </c>
      <c r="E10" s="15">
        <v>219</v>
      </c>
      <c r="F10" s="15">
        <f>'Z1_1'!O2</f>
        <v>219</v>
      </c>
      <c r="G10" s="15">
        <v>16.25</v>
      </c>
      <c r="H10" s="15">
        <v>4.27</v>
      </c>
      <c r="I10" s="15">
        <f>'Z1_1'!A2</f>
        <v>15.13</v>
      </c>
      <c r="J10" s="31">
        <v>3.478621834786218</v>
      </c>
      <c r="K10" s="15">
        <v>2.29</v>
      </c>
      <c r="L10" s="15">
        <v>1.55</v>
      </c>
      <c r="M10" s="15">
        <f>'Z1_1'!C2</f>
        <v>2.27</v>
      </c>
      <c r="N10" s="15">
        <f>'Z1_1'!D2</f>
        <v>1.37</v>
      </c>
      <c r="O10" s="15">
        <v>25.43</v>
      </c>
      <c r="P10" s="15">
        <v>17.34</v>
      </c>
      <c r="Q10" s="15">
        <f>'Z1_1'!E2</f>
        <v>26.54</v>
      </c>
      <c r="R10" s="15">
        <f>'Z1_1'!F2</f>
        <v>18.24</v>
      </c>
      <c r="S10" s="15">
        <v>18.21</v>
      </c>
      <c r="T10" s="15">
        <v>17.59</v>
      </c>
      <c r="U10" s="15">
        <f>'Z1_1'!G2</f>
        <v>17.23</v>
      </c>
      <c r="V10" s="15">
        <f>'Z1_1'!H2</f>
        <v>16.96</v>
      </c>
      <c r="W10" s="18">
        <v>7.31</v>
      </c>
      <c r="X10" s="18">
        <f>'Z1_1'!I2</f>
        <v>0.08</v>
      </c>
      <c r="Y10" s="15">
        <v>0.22</v>
      </c>
      <c r="Z10" s="15">
        <f>'Z1_1'!J2</f>
        <v>0.15</v>
      </c>
      <c r="AA10" s="18"/>
      <c r="AB10" s="15">
        <f>'Z1_1'!K2</f>
        <v>0</v>
      </c>
      <c r="AC10" s="16">
        <v>69.71</v>
      </c>
      <c r="AD10" s="15">
        <f>'Z1_1'!L2</f>
        <v>61.4</v>
      </c>
      <c r="AE10" s="19">
        <f>AD10/AC10*100-100</f>
        <v>-11.92081480418878</v>
      </c>
      <c r="AF10" s="10">
        <f>AD10/AC10*100-100</f>
        <v>-11.92081480418878</v>
      </c>
      <c r="AK10" s="23"/>
    </row>
    <row r="11" spans="1:37" ht="12" customHeight="1">
      <c r="A11" s="9">
        <v>2</v>
      </c>
      <c r="B11" s="14" t="s">
        <v>24</v>
      </c>
      <c r="C11" s="17">
        <v>31</v>
      </c>
      <c r="D11" s="17">
        <v>29</v>
      </c>
      <c r="E11" s="15">
        <v>176</v>
      </c>
      <c r="F11" s="15">
        <f>'Z1_1'!O3</f>
        <v>180</v>
      </c>
      <c r="G11" s="15">
        <v>10.94</v>
      </c>
      <c r="H11" s="15">
        <v>3.47</v>
      </c>
      <c r="I11" s="15">
        <f>'Z1_1'!A3</f>
        <v>12.31</v>
      </c>
      <c r="J11" s="31">
        <v>2.4505050505050505</v>
      </c>
      <c r="K11" s="15">
        <v>5.97</v>
      </c>
      <c r="L11" s="15">
        <v>10.05</v>
      </c>
      <c r="M11" s="15">
        <f>'Z1_1'!C3</f>
        <v>2.27</v>
      </c>
      <c r="N11" s="15">
        <f>'Z1_1'!D3</f>
        <v>3.54</v>
      </c>
      <c r="O11" s="15">
        <v>22.82</v>
      </c>
      <c r="P11" s="15">
        <v>17.3</v>
      </c>
      <c r="Q11" s="15">
        <f>'Z1_1'!E3</f>
        <v>21.67</v>
      </c>
      <c r="R11" s="15">
        <f>'Z1_1'!F3</f>
        <v>15.46</v>
      </c>
      <c r="S11" s="15">
        <v>21.22</v>
      </c>
      <c r="T11" s="22">
        <v>21</v>
      </c>
      <c r="U11" s="15">
        <f>'Z1_1'!G3</f>
        <v>19.54</v>
      </c>
      <c r="V11" s="15">
        <f>'Z1_1'!H3</f>
        <v>19.3</v>
      </c>
      <c r="W11" s="18">
        <v>10.49</v>
      </c>
      <c r="X11" s="18">
        <f>'Z1_1'!I3</f>
        <v>0.01</v>
      </c>
      <c r="Y11" s="15">
        <v>0.14</v>
      </c>
      <c r="Z11" s="15">
        <f>'Z1_1'!J3</f>
        <v>0.09</v>
      </c>
      <c r="AA11" s="18"/>
      <c r="AB11" s="15">
        <f>'Z1_1'!K3</f>
        <v>0</v>
      </c>
      <c r="AC11" s="16">
        <v>71.58</v>
      </c>
      <c r="AD11" s="15">
        <f>'Z1_1'!L3</f>
        <v>55.89</v>
      </c>
      <c r="AE11" s="19">
        <f aca="true" t="shared" si="0" ref="AE11:AE37">AD11/AC11*100-100</f>
        <v>-21.919530595138298</v>
      </c>
      <c r="AF11" s="10">
        <f aca="true" t="shared" si="1" ref="AF11:AF37">AD11/AC11*100-100</f>
        <v>-21.919530595138298</v>
      </c>
      <c r="AK11" s="23"/>
    </row>
    <row r="12" spans="1:37" ht="12" customHeight="1">
      <c r="A12" s="9">
        <v>3</v>
      </c>
      <c r="B12" s="14" t="s">
        <v>25</v>
      </c>
      <c r="C12" s="17">
        <v>17</v>
      </c>
      <c r="D12" s="17">
        <v>17</v>
      </c>
      <c r="E12" s="15">
        <v>99</v>
      </c>
      <c r="F12" s="15">
        <f>'Z1_1'!O4</f>
        <v>99</v>
      </c>
      <c r="G12" s="15">
        <v>10.01</v>
      </c>
      <c r="H12" s="15">
        <v>3.08</v>
      </c>
      <c r="I12" s="15">
        <f>'Z1_1'!A4</f>
        <v>12.17</v>
      </c>
      <c r="J12" s="31">
        <v>2.620752984389348</v>
      </c>
      <c r="K12" s="15">
        <v>26.6</v>
      </c>
      <c r="L12" s="15">
        <v>18.5</v>
      </c>
      <c r="M12" s="15">
        <f>'Z1_1'!C4</f>
        <v>2.03</v>
      </c>
      <c r="N12" s="15">
        <f>'Z1_1'!D4</f>
        <v>1.49</v>
      </c>
      <c r="O12" s="15">
        <v>21.71</v>
      </c>
      <c r="P12" s="15">
        <v>16.53</v>
      </c>
      <c r="Q12" s="15">
        <f>'Z1_1'!E4</f>
        <v>22.33</v>
      </c>
      <c r="R12" s="15">
        <f>'Z1_1'!F4</f>
        <v>16.74</v>
      </c>
      <c r="S12" s="15">
        <v>19.13</v>
      </c>
      <c r="T12" s="15">
        <v>18.9</v>
      </c>
      <c r="U12" s="15">
        <f>'Z1_1'!G4</f>
        <v>19.08</v>
      </c>
      <c r="V12" s="15">
        <f>'Z1_1'!H4</f>
        <v>18.85</v>
      </c>
      <c r="W12" s="18">
        <v>1.04</v>
      </c>
      <c r="X12" s="18">
        <f>'Z1_1'!I4</f>
        <v>0.01</v>
      </c>
      <c r="Y12" s="15">
        <v>0.08</v>
      </c>
      <c r="Z12" s="15">
        <f>'Z1_1'!J4</f>
        <v>0.08</v>
      </c>
      <c r="AA12" s="18"/>
      <c r="AB12" s="15">
        <f>'Z1_1'!K4</f>
        <v>0</v>
      </c>
      <c r="AC12" s="16">
        <v>78.57000000000001</v>
      </c>
      <c r="AD12" s="15">
        <f>'Z1_1'!L4</f>
        <v>55.699999999999996</v>
      </c>
      <c r="AE12" s="19">
        <f t="shared" si="0"/>
        <v>-29.107801960035644</v>
      </c>
      <c r="AF12" s="10">
        <f t="shared" si="1"/>
        <v>-29.107801960035644</v>
      </c>
      <c r="AK12" s="23"/>
    </row>
    <row r="13" spans="1:37" ht="12" customHeight="1">
      <c r="A13" s="9">
        <v>4</v>
      </c>
      <c r="B13" s="14" t="s">
        <v>26</v>
      </c>
      <c r="C13" s="17">
        <v>46</v>
      </c>
      <c r="D13" s="17">
        <v>46</v>
      </c>
      <c r="E13" s="15">
        <v>328</v>
      </c>
      <c r="F13" s="15">
        <f>'Z1_1'!O5</f>
        <v>329</v>
      </c>
      <c r="G13" s="15">
        <v>18.92</v>
      </c>
      <c r="H13" s="15">
        <v>4.55</v>
      </c>
      <c r="I13" s="15">
        <f>'Z1_1'!A5</f>
        <v>17.99</v>
      </c>
      <c r="J13" s="31">
        <v>3.7126277977341804</v>
      </c>
      <c r="K13" s="15">
        <v>2.94</v>
      </c>
      <c r="L13" s="15">
        <v>2.33</v>
      </c>
      <c r="M13" s="15">
        <f>'Z1_1'!C5</f>
        <v>2.2</v>
      </c>
      <c r="N13" s="15">
        <f>'Z1_1'!D5</f>
        <v>1.24</v>
      </c>
      <c r="O13" s="15">
        <v>41.4</v>
      </c>
      <c r="P13" s="15">
        <v>31.62</v>
      </c>
      <c r="Q13" s="15">
        <f>'Z1_1'!E5</f>
        <v>39.04</v>
      </c>
      <c r="R13" s="15">
        <f>'Z1_1'!F5</f>
        <v>27.49</v>
      </c>
      <c r="S13" s="15">
        <v>21.63</v>
      </c>
      <c r="T13" s="15">
        <v>21.37</v>
      </c>
      <c r="U13" s="15">
        <f>'Z1_1'!G5</f>
        <v>19.33</v>
      </c>
      <c r="V13" s="15">
        <f>'Z1_1'!H5</f>
        <v>19.05</v>
      </c>
      <c r="W13" s="18">
        <v>2.71</v>
      </c>
      <c r="X13" s="18">
        <f>'Z1_1'!I5</f>
        <v>0.02</v>
      </c>
      <c r="Y13" s="15">
        <v>0.16</v>
      </c>
      <c r="Z13" s="15">
        <f>'Z1_1'!J5</f>
        <v>0.08</v>
      </c>
      <c r="AA13" s="18"/>
      <c r="AB13" s="15">
        <f>'Z1_1'!K5</f>
        <v>0</v>
      </c>
      <c r="AC13" s="16">
        <v>87.75999999999999</v>
      </c>
      <c r="AD13" s="15">
        <f>'Z1_1'!L5</f>
        <v>78.66</v>
      </c>
      <c r="AE13" s="19">
        <f t="shared" si="0"/>
        <v>-10.369188696444837</v>
      </c>
      <c r="AF13" s="10">
        <f t="shared" si="1"/>
        <v>-10.369188696444837</v>
      </c>
      <c r="AK13" s="23"/>
    </row>
    <row r="14" spans="1:37" ht="12" customHeight="1">
      <c r="A14" s="9">
        <v>5</v>
      </c>
      <c r="B14" s="14" t="s">
        <v>27</v>
      </c>
      <c r="C14" s="17">
        <v>55</v>
      </c>
      <c r="D14" s="17">
        <v>55</v>
      </c>
      <c r="E14" s="15">
        <v>481</v>
      </c>
      <c r="F14" s="15">
        <f>'Z1_1'!O6</f>
        <v>481</v>
      </c>
      <c r="G14" s="15">
        <v>12</v>
      </c>
      <c r="H14" s="15">
        <v>4.19</v>
      </c>
      <c r="I14" s="15">
        <f>'Z1_1'!A6</f>
        <v>12.75</v>
      </c>
      <c r="J14" s="31">
        <v>3.23984123984124</v>
      </c>
      <c r="K14" s="15">
        <v>4.3</v>
      </c>
      <c r="L14" s="15">
        <v>3.54</v>
      </c>
      <c r="M14" s="15">
        <f>'Z1_1'!C6</f>
        <v>2.96</v>
      </c>
      <c r="N14" s="15">
        <f>'Z1_1'!D6</f>
        <v>1.4</v>
      </c>
      <c r="O14" s="15">
        <v>40.82</v>
      </c>
      <c r="P14" s="15">
        <v>31.05</v>
      </c>
      <c r="Q14" s="15">
        <f>'Z1_1'!E6</f>
        <v>47.17</v>
      </c>
      <c r="R14" s="15">
        <f>'Z1_1'!F6</f>
        <v>33.38</v>
      </c>
      <c r="S14" s="15">
        <v>16.11</v>
      </c>
      <c r="T14" s="15">
        <v>15.93</v>
      </c>
      <c r="U14" s="15">
        <f>'Z1_1'!G6</f>
        <v>15.07</v>
      </c>
      <c r="V14" s="15">
        <f>'Z1_1'!H6</f>
        <v>14.88</v>
      </c>
      <c r="W14" s="18">
        <v>17.64</v>
      </c>
      <c r="X14" s="18">
        <f>'Z1_1'!I6</f>
        <v>0.03</v>
      </c>
      <c r="Y14" s="15">
        <v>1.05</v>
      </c>
      <c r="Z14" s="15">
        <f>'Z1_1'!J6</f>
        <v>0.08</v>
      </c>
      <c r="AA14" s="18"/>
      <c r="AB14" s="15">
        <f>'Z1_1'!K6</f>
        <v>0</v>
      </c>
      <c r="AC14" s="16">
        <v>91.92</v>
      </c>
      <c r="AD14" s="15">
        <f>'Z1_1'!L6</f>
        <v>78.06</v>
      </c>
      <c r="AE14" s="19">
        <f t="shared" si="0"/>
        <v>-15.078328981723232</v>
      </c>
      <c r="AF14" s="10">
        <f t="shared" si="1"/>
        <v>-15.078328981723232</v>
      </c>
      <c r="AK14" s="23"/>
    </row>
    <row r="15" spans="1:37" ht="12" customHeight="1">
      <c r="A15" s="9">
        <v>6</v>
      </c>
      <c r="B15" s="14" t="s">
        <v>28</v>
      </c>
      <c r="C15" s="17">
        <v>25</v>
      </c>
      <c r="D15" s="17">
        <v>25</v>
      </c>
      <c r="E15" s="15">
        <v>152</v>
      </c>
      <c r="F15" s="15">
        <f>'Z1_1'!O7</f>
        <v>152</v>
      </c>
      <c r="G15" s="15">
        <v>11.44</v>
      </c>
      <c r="H15" s="15">
        <v>3.23</v>
      </c>
      <c r="I15" s="15">
        <f>'Z1_1'!A7</f>
        <v>14.74</v>
      </c>
      <c r="J15" s="31">
        <v>2.255980861244019</v>
      </c>
      <c r="K15" s="15">
        <v>5.09</v>
      </c>
      <c r="L15" s="15">
        <v>17.04</v>
      </c>
      <c r="M15" s="15">
        <f>'Z1_1'!C7</f>
        <v>5.17</v>
      </c>
      <c r="N15" s="15">
        <f>'Z1_1'!D7</f>
        <v>1.71</v>
      </c>
      <c r="O15" s="15">
        <v>20.6</v>
      </c>
      <c r="P15" s="15">
        <v>16.9</v>
      </c>
      <c r="Q15" s="15">
        <f>'Z1_1'!E7</f>
        <v>20.59</v>
      </c>
      <c r="R15" s="15">
        <f>'Z1_1'!F7</f>
        <v>15.1</v>
      </c>
      <c r="S15" s="15">
        <v>20.33</v>
      </c>
      <c r="T15" s="15">
        <v>20.11</v>
      </c>
      <c r="U15" s="15">
        <f>'Z1_1'!G7</f>
        <v>18.69</v>
      </c>
      <c r="V15" s="15">
        <f>'Z1_1'!H7</f>
        <v>18.43</v>
      </c>
      <c r="W15" s="18">
        <v>3.41</v>
      </c>
      <c r="X15" s="18">
        <f>'Z1_1'!I7</f>
        <v>0.01</v>
      </c>
      <c r="Y15" s="15">
        <v>0.15</v>
      </c>
      <c r="Z15" s="15">
        <f>'Z1_1'!J7</f>
        <v>0.05</v>
      </c>
      <c r="AA15" s="18"/>
      <c r="AB15" s="15">
        <f>'Z1_1'!K7</f>
        <v>0</v>
      </c>
      <c r="AC15" s="16">
        <v>61.02</v>
      </c>
      <c r="AD15" s="15">
        <f>'Z1_1'!L7</f>
        <v>59.24999999999999</v>
      </c>
      <c r="AE15" s="19">
        <f t="shared" si="0"/>
        <v>-2.9006882989184106</v>
      </c>
      <c r="AF15" s="10">
        <f t="shared" si="1"/>
        <v>-2.9006882989184106</v>
      </c>
      <c r="AK15" s="23"/>
    </row>
    <row r="16" spans="1:37" ht="12" customHeight="1">
      <c r="A16" s="9">
        <v>7</v>
      </c>
      <c r="B16" s="14" t="s">
        <v>29</v>
      </c>
      <c r="C16" s="17">
        <v>13</v>
      </c>
      <c r="D16" s="17">
        <v>13</v>
      </c>
      <c r="E16" s="15">
        <v>95</v>
      </c>
      <c r="F16" s="15">
        <f>'Z1_1'!O8</f>
        <v>95</v>
      </c>
      <c r="G16" s="15">
        <v>9.84</v>
      </c>
      <c r="H16" s="15">
        <v>3.87</v>
      </c>
      <c r="I16" s="15">
        <f>'Z1_1'!A8</f>
        <v>12.3</v>
      </c>
      <c r="J16" s="31">
        <v>3.4909090909090907</v>
      </c>
      <c r="K16" s="15">
        <v>11.16</v>
      </c>
      <c r="L16" s="15">
        <v>10.71</v>
      </c>
      <c r="M16" s="15">
        <f>'Z1_1'!C8</f>
        <v>2.26</v>
      </c>
      <c r="N16" s="15">
        <f>'Z1_1'!D8</f>
        <v>1.36</v>
      </c>
      <c r="O16" s="15">
        <v>30.08</v>
      </c>
      <c r="P16" s="15">
        <v>21.81</v>
      </c>
      <c r="Q16" s="15">
        <f>'Z1_1'!E8</f>
        <v>27.38</v>
      </c>
      <c r="R16" s="15">
        <f>'Z1_1'!F8</f>
        <v>18.39</v>
      </c>
      <c r="S16" s="15">
        <v>20.88</v>
      </c>
      <c r="T16" s="15">
        <v>20.4</v>
      </c>
      <c r="U16" s="15">
        <f>'Z1_1'!G8</f>
        <v>18.62</v>
      </c>
      <c r="V16" s="15">
        <f>'Z1_1'!H8</f>
        <v>18.29</v>
      </c>
      <c r="W16" s="18">
        <v>5.05</v>
      </c>
      <c r="X16" s="18">
        <f>'Z1_1'!I8</f>
        <v>0.01</v>
      </c>
      <c r="Y16" s="15">
        <v>0.18</v>
      </c>
      <c r="Z16" s="15">
        <f>'Z1_1'!J8</f>
        <v>0.12</v>
      </c>
      <c r="AA16" s="18"/>
      <c r="AB16" s="15">
        <f>'Z1_1'!K8</f>
        <v>0</v>
      </c>
      <c r="AC16" s="16">
        <v>77.19</v>
      </c>
      <c r="AD16" s="15">
        <f>'Z1_1'!L8</f>
        <v>60.69</v>
      </c>
      <c r="AE16" s="19">
        <f t="shared" si="0"/>
        <v>-21.375825884181893</v>
      </c>
      <c r="AF16" s="10">
        <f t="shared" si="1"/>
        <v>-21.375825884181893</v>
      </c>
      <c r="AK16" s="23"/>
    </row>
    <row r="17" spans="1:37" ht="12" customHeight="1">
      <c r="A17" s="9">
        <v>8</v>
      </c>
      <c r="B17" s="14" t="s">
        <v>30</v>
      </c>
      <c r="C17" s="17">
        <v>28</v>
      </c>
      <c r="D17" s="17">
        <v>28</v>
      </c>
      <c r="E17" s="15">
        <v>209</v>
      </c>
      <c r="F17" s="15">
        <f>'Z1_1'!O9</f>
        <v>209</v>
      </c>
      <c r="G17" s="15">
        <v>14.77</v>
      </c>
      <c r="H17" s="15">
        <v>4.53</v>
      </c>
      <c r="I17" s="15">
        <f>'Z1_1'!A9</f>
        <v>15</v>
      </c>
      <c r="J17" s="31">
        <v>3.237059591126577</v>
      </c>
      <c r="K17" s="15">
        <v>2.03</v>
      </c>
      <c r="L17" s="15">
        <v>1.42</v>
      </c>
      <c r="M17" s="15">
        <f>'Z1_1'!C9</f>
        <v>1.49</v>
      </c>
      <c r="N17" s="15">
        <f>'Z1_1'!D9</f>
        <v>0.96</v>
      </c>
      <c r="O17" s="15">
        <v>30.74</v>
      </c>
      <c r="P17" s="15">
        <v>22.83</v>
      </c>
      <c r="Q17" s="15">
        <f>'Z1_1'!E9</f>
        <v>31.42</v>
      </c>
      <c r="R17" s="15">
        <f>'Z1_1'!F9</f>
        <v>19.81</v>
      </c>
      <c r="S17" s="15">
        <v>21.78</v>
      </c>
      <c r="T17" s="15">
        <v>21.12</v>
      </c>
      <c r="U17" s="15">
        <f>'Z1_1'!G9</f>
        <v>19.2</v>
      </c>
      <c r="V17" s="15">
        <f>'Z1_1'!H9</f>
        <v>18.6</v>
      </c>
      <c r="W17" s="18">
        <v>13.65</v>
      </c>
      <c r="X17" s="18">
        <f>'Z1_1'!I9</f>
        <v>0.02</v>
      </c>
      <c r="Y17" s="15">
        <v>0.39</v>
      </c>
      <c r="Z17" s="15">
        <f>'Z1_1'!J9</f>
        <v>0.09</v>
      </c>
      <c r="AA17" s="18"/>
      <c r="AB17" s="15">
        <f>'Z1_1'!K9</f>
        <v>0</v>
      </c>
      <c r="AC17" s="16">
        <v>83.36</v>
      </c>
      <c r="AD17" s="15">
        <f>'Z1_1'!L9</f>
        <v>67.22</v>
      </c>
      <c r="AE17" s="19">
        <f t="shared" si="0"/>
        <v>-19.361804222648743</v>
      </c>
      <c r="AF17" s="10">
        <f t="shared" si="1"/>
        <v>-19.361804222648743</v>
      </c>
      <c r="AK17" s="23"/>
    </row>
    <row r="18" spans="1:37" ht="12" customHeight="1">
      <c r="A18" s="9">
        <v>9</v>
      </c>
      <c r="B18" s="14" t="s">
        <v>31</v>
      </c>
      <c r="C18" s="17">
        <v>17</v>
      </c>
      <c r="D18" s="17">
        <v>17</v>
      </c>
      <c r="E18" s="15">
        <v>101</v>
      </c>
      <c r="F18" s="15">
        <f>'Z1_1'!O10</f>
        <v>101</v>
      </c>
      <c r="G18" s="15">
        <v>9.49</v>
      </c>
      <c r="H18" s="15">
        <v>3.16</v>
      </c>
      <c r="I18" s="15">
        <f>'Z1_1'!A10</f>
        <v>11.91</v>
      </c>
      <c r="J18" s="31">
        <v>2.639063906390639</v>
      </c>
      <c r="K18" s="15">
        <v>4.96</v>
      </c>
      <c r="L18" s="15">
        <v>3.37</v>
      </c>
      <c r="M18" s="15">
        <f>'Z1_1'!C10</f>
        <v>3.5</v>
      </c>
      <c r="N18" s="15">
        <f>'Z1_1'!D10</f>
        <v>2.06</v>
      </c>
      <c r="O18" s="15">
        <v>22.94</v>
      </c>
      <c r="P18" s="15">
        <v>17.49</v>
      </c>
      <c r="Q18" s="15">
        <f>'Z1_1'!E10</f>
        <v>24.24</v>
      </c>
      <c r="R18" s="15">
        <f>'Z1_1'!F10</f>
        <v>17.23</v>
      </c>
      <c r="S18" s="15">
        <v>20.52</v>
      </c>
      <c r="T18" s="15">
        <v>20.46</v>
      </c>
      <c r="U18" s="15">
        <f>'Z1_1'!G10</f>
        <v>22.36</v>
      </c>
      <c r="V18" s="15">
        <f>'Z1_1'!H10</f>
        <v>22.28</v>
      </c>
      <c r="W18" s="18">
        <v>11.9</v>
      </c>
      <c r="X18" s="18">
        <f>'Z1_1'!I10</f>
        <v>0.02</v>
      </c>
      <c r="Y18" s="15">
        <v>0.31</v>
      </c>
      <c r="Z18" s="15">
        <f>'Z1_1'!J10</f>
        <v>0.08</v>
      </c>
      <c r="AA18" s="18"/>
      <c r="AB18" s="15">
        <f>'Z1_1'!K10</f>
        <v>0</v>
      </c>
      <c r="AC18" s="16">
        <v>70.12</v>
      </c>
      <c r="AD18" s="15">
        <f>'Z1_1'!L10</f>
        <v>62.11</v>
      </c>
      <c r="AE18" s="19">
        <f t="shared" si="0"/>
        <v>-11.423274386765542</v>
      </c>
      <c r="AF18" s="10">
        <f t="shared" si="1"/>
        <v>-11.423274386765542</v>
      </c>
      <c r="AK18" s="23"/>
    </row>
    <row r="19" spans="1:37" ht="12" customHeight="1">
      <c r="A19" s="9">
        <v>10</v>
      </c>
      <c r="B19" s="14" t="s">
        <v>32</v>
      </c>
      <c r="C19" s="17">
        <v>28</v>
      </c>
      <c r="D19" s="17">
        <v>28</v>
      </c>
      <c r="E19" s="15">
        <v>203</v>
      </c>
      <c r="F19" s="15">
        <f>'Z1_1'!O11</f>
        <v>203</v>
      </c>
      <c r="G19" s="15">
        <v>9.86</v>
      </c>
      <c r="H19" s="15">
        <v>3.07</v>
      </c>
      <c r="I19" s="15">
        <f>'Z1_1'!A11</f>
        <v>10.06</v>
      </c>
      <c r="J19" s="31">
        <v>2.5759068517689205</v>
      </c>
      <c r="K19" s="15">
        <v>5.93</v>
      </c>
      <c r="L19" s="15">
        <v>11.29</v>
      </c>
      <c r="M19" s="15">
        <f>'Z1_1'!C11</f>
        <v>2.71</v>
      </c>
      <c r="N19" s="15">
        <f>'Z1_1'!D11</f>
        <v>1.34</v>
      </c>
      <c r="O19" s="15">
        <v>23.78</v>
      </c>
      <c r="P19" s="15">
        <v>18.98</v>
      </c>
      <c r="Q19" s="15">
        <f>'Z1_1'!E11</f>
        <v>26.67</v>
      </c>
      <c r="R19" s="15">
        <f>'Z1_1'!F11</f>
        <v>19.38</v>
      </c>
      <c r="S19" s="15">
        <v>21.58</v>
      </c>
      <c r="T19" s="15">
        <v>21.4</v>
      </c>
      <c r="U19" s="15">
        <f>'Z1_1'!G11</f>
        <v>20.43</v>
      </c>
      <c r="V19" s="15">
        <f>'Z1_1'!H11</f>
        <v>20.23</v>
      </c>
      <c r="W19" s="18">
        <v>12.8</v>
      </c>
      <c r="X19" s="18">
        <f>'Z1_1'!I11</f>
        <v>0.04</v>
      </c>
      <c r="Y19" s="15">
        <v>0.29</v>
      </c>
      <c r="Z19" s="15">
        <f>'Z1_1'!J11</f>
        <v>0.09</v>
      </c>
      <c r="AA19" s="18"/>
      <c r="AB19" s="15">
        <f>'Z1_1'!K11</f>
        <v>0</v>
      </c>
      <c r="AC19" s="16">
        <v>74.24300000000001</v>
      </c>
      <c r="AD19" s="22">
        <f>'Z1_1'!L11</f>
        <v>60</v>
      </c>
      <c r="AE19" s="19">
        <f t="shared" si="0"/>
        <v>-19.184300203386186</v>
      </c>
      <c r="AF19" s="10">
        <f t="shared" si="1"/>
        <v>-19.184300203386186</v>
      </c>
      <c r="AK19" s="23"/>
    </row>
    <row r="20" spans="1:37" ht="12" customHeight="1">
      <c r="A20" s="9">
        <v>11</v>
      </c>
      <c r="B20" s="14" t="s">
        <v>33</v>
      </c>
      <c r="C20" s="17">
        <v>23</v>
      </c>
      <c r="D20" s="17">
        <v>23</v>
      </c>
      <c r="E20" s="15">
        <v>139</v>
      </c>
      <c r="F20" s="15">
        <f>'Z1_1'!O12</f>
        <v>139</v>
      </c>
      <c r="G20" s="15">
        <v>9.07</v>
      </c>
      <c r="H20" s="15">
        <v>3.02</v>
      </c>
      <c r="I20" s="15">
        <f>'Z1_1'!A12</f>
        <v>9.77</v>
      </c>
      <c r="J20" s="31">
        <v>2.708960104643558</v>
      </c>
      <c r="K20" s="15">
        <v>3.07</v>
      </c>
      <c r="L20" s="15">
        <v>2.5</v>
      </c>
      <c r="M20" s="15">
        <f>'Z1_1'!C12</f>
        <v>2.53</v>
      </c>
      <c r="N20" s="15">
        <f>'Z1_1'!D12</f>
        <v>1.91</v>
      </c>
      <c r="O20" s="15">
        <v>21.18</v>
      </c>
      <c r="P20" s="15">
        <v>15.12</v>
      </c>
      <c r="Q20" s="15">
        <f>'Z1_1'!E12</f>
        <v>22.08</v>
      </c>
      <c r="R20" s="15">
        <f>'Z1_1'!F12</f>
        <v>15.91</v>
      </c>
      <c r="S20" s="15">
        <v>18.19</v>
      </c>
      <c r="T20" s="15">
        <v>17.89</v>
      </c>
      <c r="U20" s="15">
        <f>'Z1_1'!G12</f>
        <v>17.77</v>
      </c>
      <c r="V20" s="15">
        <f>'Z1_1'!H12</f>
        <v>17.51</v>
      </c>
      <c r="W20" s="18">
        <v>15.28</v>
      </c>
      <c r="X20" s="18">
        <f>'Z1_1'!I12</f>
        <v>0.07</v>
      </c>
      <c r="Y20" s="15">
        <v>2.01</v>
      </c>
      <c r="Z20" s="15">
        <f>'Z1_1'!J12</f>
        <v>0.07</v>
      </c>
      <c r="AA20" s="18"/>
      <c r="AB20" s="15">
        <f>'Z1_1'!K12</f>
        <v>0</v>
      </c>
      <c r="AC20" s="16">
        <v>68.80000000000001</v>
      </c>
      <c r="AD20" s="15">
        <f>'Z1_1'!L12</f>
        <v>52.28999999999999</v>
      </c>
      <c r="AE20" s="19">
        <f t="shared" si="0"/>
        <v>-23.99709302325583</v>
      </c>
      <c r="AF20" s="10">
        <f t="shared" si="1"/>
        <v>-23.99709302325583</v>
      </c>
      <c r="AK20" s="23"/>
    </row>
    <row r="21" spans="1:37" ht="12" customHeight="1">
      <c r="A21" s="9">
        <v>12</v>
      </c>
      <c r="B21" s="14" t="s">
        <v>34</v>
      </c>
      <c r="C21" s="17">
        <v>32</v>
      </c>
      <c r="D21" s="20">
        <v>32</v>
      </c>
      <c r="E21" s="15">
        <v>261</v>
      </c>
      <c r="F21" s="15">
        <f>'Z1_1'!O13</f>
        <v>261</v>
      </c>
      <c r="G21" s="15">
        <v>16.27</v>
      </c>
      <c r="H21" s="15">
        <v>5.05</v>
      </c>
      <c r="I21" s="15">
        <f>'Z1_1'!A13</f>
        <v>16.83</v>
      </c>
      <c r="J21" s="31">
        <v>3.960989202368513</v>
      </c>
      <c r="K21" s="15">
        <v>2.44</v>
      </c>
      <c r="L21" s="15">
        <v>1.6</v>
      </c>
      <c r="M21" s="15">
        <f>'Z1_1'!C13</f>
        <v>1.63</v>
      </c>
      <c r="N21" s="15">
        <f>'Z1_1'!D13</f>
        <v>0.99</v>
      </c>
      <c r="O21" s="15">
        <v>31.64</v>
      </c>
      <c r="P21" s="15">
        <v>23.67</v>
      </c>
      <c r="Q21" s="15">
        <f>'Z1_1'!E13</f>
        <v>27.4</v>
      </c>
      <c r="R21" s="15">
        <f>'Z1_1'!F13</f>
        <v>19.61</v>
      </c>
      <c r="S21" s="15">
        <v>18.97</v>
      </c>
      <c r="T21" s="15">
        <v>18.77</v>
      </c>
      <c r="U21" s="15">
        <f>'Z1_1'!G13</f>
        <v>17.4</v>
      </c>
      <c r="V21" s="15">
        <f>'Z1_1'!H13</f>
        <v>17.2</v>
      </c>
      <c r="W21" s="18">
        <v>6.79</v>
      </c>
      <c r="X21" s="18">
        <f>'Z1_1'!I13</f>
        <v>0.01</v>
      </c>
      <c r="Y21" s="15">
        <v>0.62</v>
      </c>
      <c r="Z21" s="15">
        <f>'Z1_1'!J13</f>
        <v>0.06</v>
      </c>
      <c r="AA21" s="18"/>
      <c r="AB21" s="15">
        <f>'Z1_1'!K13</f>
        <v>0</v>
      </c>
      <c r="AC21" s="16">
        <v>76.73</v>
      </c>
      <c r="AD21" s="15">
        <f>'Z1_1'!L13</f>
        <v>63.33</v>
      </c>
      <c r="AE21" s="19">
        <f t="shared" si="0"/>
        <v>-17.463834223901998</v>
      </c>
      <c r="AF21" s="10">
        <f t="shared" si="1"/>
        <v>-17.463834223901998</v>
      </c>
      <c r="AK21" s="23"/>
    </row>
    <row r="22" spans="1:37" ht="12" customHeight="1">
      <c r="A22" s="9">
        <v>13</v>
      </c>
      <c r="B22" s="14" t="s">
        <v>35</v>
      </c>
      <c r="C22" s="17">
        <v>29</v>
      </c>
      <c r="D22" s="17">
        <v>29</v>
      </c>
      <c r="E22" s="15">
        <v>187</v>
      </c>
      <c r="F22" s="15">
        <f>'Z1_1'!O14</f>
        <v>187</v>
      </c>
      <c r="G22" s="15">
        <v>12.8</v>
      </c>
      <c r="H22" s="15">
        <v>3.35</v>
      </c>
      <c r="I22" s="15">
        <f>'Z1_1'!A14</f>
        <v>16.65</v>
      </c>
      <c r="J22" s="31">
        <v>2.9732620320855614</v>
      </c>
      <c r="K22" s="15">
        <v>4.12</v>
      </c>
      <c r="L22" s="15">
        <v>4.25</v>
      </c>
      <c r="M22" s="15">
        <f>'Z1_1'!C14</f>
        <v>2.31</v>
      </c>
      <c r="N22" s="15">
        <f>'Z1_1'!D14</f>
        <v>1.68</v>
      </c>
      <c r="O22" s="15">
        <v>28.93</v>
      </c>
      <c r="P22" s="15">
        <v>22.27</v>
      </c>
      <c r="Q22" s="15">
        <f>'Z1_1'!E14</f>
        <v>29.07</v>
      </c>
      <c r="R22" s="15">
        <f>'Z1_1'!F14</f>
        <v>21.68</v>
      </c>
      <c r="S22" s="15">
        <v>22.43</v>
      </c>
      <c r="T22" s="15">
        <v>22.18</v>
      </c>
      <c r="U22" s="15">
        <f>'Z1_1'!G14</f>
        <v>20.5</v>
      </c>
      <c r="V22" s="15">
        <f>'Z1_1'!H14</f>
        <v>20.37</v>
      </c>
      <c r="W22" s="18">
        <v>3.61</v>
      </c>
      <c r="X22" s="18">
        <f>'Z1_1'!I14</f>
        <v>0.02</v>
      </c>
      <c r="Y22" s="15">
        <v>0.21</v>
      </c>
      <c r="Z22" s="15">
        <f>'Z1_1'!J14</f>
        <v>0.11</v>
      </c>
      <c r="AA22" s="18"/>
      <c r="AB22" s="15">
        <f>'Z1_1'!K14</f>
        <v>0</v>
      </c>
      <c r="AC22" s="16">
        <v>72.1</v>
      </c>
      <c r="AD22" s="15">
        <f>'Z1_1'!L14</f>
        <v>68.66</v>
      </c>
      <c r="AE22" s="19">
        <f t="shared" si="0"/>
        <v>-4.77115117891816</v>
      </c>
      <c r="AF22" s="10">
        <f t="shared" si="1"/>
        <v>-4.77115117891816</v>
      </c>
      <c r="AK22" s="23"/>
    </row>
    <row r="23" spans="1:37" ht="12" customHeight="1">
      <c r="A23" s="9">
        <v>14</v>
      </c>
      <c r="B23" s="14" t="s">
        <v>36</v>
      </c>
      <c r="C23" s="17">
        <v>24</v>
      </c>
      <c r="D23" s="17">
        <v>24</v>
      </c>
      <c r="E23" s="15">
        <v>151</v>
      </c>
      <c r="F23" s="15">
        <f>'Z1_1'!O15</f>
        <v>151</v>
      </c>
      <c r="G23" s="15">
        <v>10.98</v>
      </c>
      <c r="H23" s="15">
        <v>3.32</v>
      </c>
      <c r="I23" s="15">
        <f>'Z1_1'!A15</f>
        <v>10.77</v>
      </c>
      <c r="J23" s="31">
        <v>2.729680915111379</v>
      </c>
      <c r="K23" s="15">
        <v>4.38</v>
      </c>
      <c r="L23" s="15">
        <v>8.52</v>
      </c>
      <c r="M23" s="15">
        <f>'Z1_1'!C15</f>
        <v>2.32</v>
      </c>
      <c r="N23" s="15">
        <f>'Z1_1'!D15</f>
        <v>3.78</v>
      </c>
      <c r="O23" s="15">
        <v>24.56</v>
      </c>
      <c r="P23" s="15">
        <v>18.78</v>
      </c>
      <c r="Q23" s="15">
        <f>'Z1_1'!E15</f>
        <v>24.49</v>
      </c>
      <c r="R23" s="15">
        <f>'Z1_1'!F15</f>
        <v>17.1</v>
      </c>
      <c r="S23" s="15">
        <v>20.58</v>
      </c>
      <c r="T23" s="15">
        <v>20.26</v>
      </c>
      <c r="U23" s="15">
        <f>'Z1_1'!G15</f>
        <v>17.54</v>
      </c>
      <c r="V23" s="15">
        <f>'Z1_1'!H15</f>
        <v>17.31</v>
      </c>
      <c r="W23" s="18">
        <v>0.04</v>
      </c>
      <c r="X23" s="18">
        <f>'Z1_1'!I15</f>
        <v>0.01</v>
      </c>
      <c r="Y23" s="15">
        <v>0.1</v>
      </c>
      <c r="Z23" s="15">
        <f>'Z1_1'!J15</f>
        <v>0.05</v>
      </c>
      <c r="AA23" s="18"/>
      <c r="AB23" s="15">
        <f>'Z1_1'!K15</f>
        <v>0</v>
      </c>
      <c r="AC23" s="16">
        <v>60.64</v>
      </c>
      <c r="AD23" s="15">
        <f>'Z1_1'!L15</f>
        <v>55.17999999999999</v>
      </c>
      <c r="AE23" s="19">
        <f t="shared" si="0"/>
        <v>-9.00395778364117</v>
      </c>
      <c r="AF23" s="10">
        <f t="shared" si="1"/>
        <v>-9.00395778364117</v>
      </c>
      <c r="AK23" s="23"/>
    </row>
    <row r="24" spans="1:37" ht="12" customHeight="1">
      <c r="A24" s="9">
        <v>15</v>
      </c>
      <c r="B24" s="14" t="s">
        <v>37</v>
      </c>
      <c r="C24" s="17">
        <v>33</v>
      </c>
      <c r="D24" s="17">
        <v>33</v>
      </c>
      <c r="E24" s="15">
        <v>272</v>
      </c>
      <c r="F24" s="15">
        <f>'Z1_1'!O16</f>
        <v>272</v>
      </c>
      <c r="G24" s="15">
        <v>11.72</v>
      </c>
      <c r="H24" s="15">
        <v>3.21</v>
      </c>
      <c r="I24" s="15">
        <f>'Z1_1'!A16</f>
        <v>13.13</v>
      </c>
      <c r="J24" s="31">
        <v>2.2593582887700534</v>
      </c>
      <c r="K24" s="15">
        <v>2.17</v>
      </c>
      <c r="L24" s="15">
        <v>2.7</v>
      </c>
      <c r="M24" s="15">
        <f>'Z1_1'!C16</f>
        <v>1.57</v>
      </c>
      <c r="N24" s="15">
        <f>'Z1_1'!D16</f>
        <v>0.9</v>
      </c>
      <c r="O24" s="15">
        <v>25.21</v>
      </c>
      <c r="P24" s="15">
        <v>19.03</v>
      </c>
      <c r="Q24" s="15">
        <f>'Z1_1'!E16</f>
        <v>24.14</v>
      </c>
      <c r="R24" s="15">
        <f>'Z1_1'!F16</f>
        <v>17.64</v>
      </c>
      <c r="S24" s="15">
        <v>23.58</v>
      </c>
      <c r="T24" s="15">
        <v>23.45</v>
      </c>
      <c r="U24" s="15">
        <f>'Z1_1'!G16</f>
        <v>21.88</v>
      </c>
      <c r="V24" s="15">
        <f>'Z1_1'!H16</f>
        <v>21.75</v>
      </c>
      <c r="W24" s="18">
        <v>0.64</v>
      </c>
      <c r="X24" s="18">
        <f>'Z1_1'!I16</f>
        <v>0.03</v>
      </c>
      <c r="Y24" s="15">
        <v>0.13</v>
      </c>
      <c r="Z24" s="15">
        <f>'Z1_1'!J16</f>
        <v>0.12</v>
      </c>
      <c r="AA24" s="18"/>
      <c r="AB24" s="15">
        <f>'Z1_1'!K16</f>
        <v>0</v>
      </c>
      <c r="AC24" s="16">
        <v>63.45</v>
      </c>
      <c r="AD24" s="15">
        <f>'Z1_1'!L16</f>
        <v>60.87</v>
      </c>
      <c r="AE24" s="19">
        <f t="shared" si="0"/>
        <v>-4.0661938534279045</v>
      </c>
      <c r="AF24" s="10">
        <f t="shared" si="1"/>
        <v>-4.0661938534279045</v>
      </c>
      <c r="AK24" s="23"/>
    </row>
    <row r="25" spans="1:37" ht="12" customHeight="1">
      <c r="A25" s="9">
        <v>16</v>
      </c>
      <c r="B25" s="14" t="s">
        <v>38</v>
      </c>
      <c r="C25" s="17">
        <v>31</v>
      </c>
      <c r="D25" s="17">
        <v>31</v>
      </c>
      <c r="E25" s="15">
        <v>177</v>
      </c>
      <c r="F25" s="15">
        <f>'Z1_1'!O17</f>
        <v>177</v>
      </c>
      <c r="G25" s="15">
        <v>12.52</v>
      </c>
      <c r="H25" s="15">
        <v>3.42</v>
      </c>
      <c r="I25" s="15">
        <f>'Z1_1'!A17</f>
        <v>12.78</v>
      </c>
      <c r="J25" s="31">
        <v>2.863893168977915</v>
      </c>
      <c r="K25" s="15">
        <v>5.92</v>
      </c>
      <c r="L25" s="15">
        <v>5.36</v>
      </c>
      <c r="M25" s="15">
        <f>'Z1_1'!C17</f>
        <v>2.78</v>
      </c>
      <c r="N25" s="15">
        <f>'Z1_1'!D17</f>
        <v>1.48</v>
      </c>
      <c r="O25" s="15">
        <v>26.94</v>
      </c>
      <c r="P25" s="15">
        <v>20.07</v>
      </c>
      <c r="Q25" s="15">
        <f>'Z1_1'!E17</f>
        <v>25.49</v>
      </c>
      <c r="R25" s="15">
        <f>'Z1_1'!F17</f>
        <v>18.64</v>
      </c>
      <c r="S25" s="15">
        <v>15.08</v>
      </c>
      <c r="T25" s="15">
        <v>14.86</v>
      </c>
      <c r="U25" s="15">
        <f>'Z1_1'!G17</f>
        <v>17.01</v>
      </c>
      <c r="V25" s="15">
        <f>'Z1_1'!H17</f>
        <v>16.82</v>
      </c>
      <c r="W25" s="18">
        <v>1.57</v>
      </c>
      <c r="X25" s="18">
        <f>'Z1_1'!I17</f>
        <v>0.02</v>
      </c>
      <c r="Y25" s="15">
        <v>0.24</v>
      </c>
      <c r="Z25" s="15">
        <f>'Z1_1'!J17</f>
        <v>0.06</v>
      </c>
      <c r="AA25" s="18"/>
      <c r="AB25" s="15">
        <f>'Z1_1'!K17</f>
        <v>0</v>
      </c>
      <c r="AC25" s="16">
        <v>62.269999999999996</v>
      </c>
      <c r="AD25" s="15">
        <f>'Z1_1'!L17</f>
        <v>58.14000000000001</v>
      </c>
      <c r="AE25" s="19">
        <f t="shared" si="0"/>
        <v>-6.63240725871205</v>
      </c>
      <c r="AF25" s="10">
        <f t="shared" si="1"/>
        <v>-6.63240725871205</v>
      </c>
      <c r="AK25" s="23"/>
    </row>
    <row r="26" spans="1:37" ht="12" customHeight="1">
      <c r="A26" s="9">
        <v>17</v>
      </c>
      <c r="B26" s="14" t="s">
        <v>39</v>
      </c>
      <c r="C26" s="17">
        <v>18</v>
      </c>
      <c r="D26" s="17">
        <v>18</v>
      </c>
      <c r="E26" s="15">
        <v>107</v>
      </c>
      <c r="F26" s="15">
        <f>'Z1_1'!O18</f>
        <v>107</v>
      </c>
      <c r="G26" s="15">
        <v>10.46</v>
      </c>
      <c r="H26" s="15">
        <v>3.15</v>
      </c>
      <c r="I26" s="15">
        <f>'Z1_1'!A18</f>
        <v>12.21</v>
      </c>
      <c r="J26" s="31">
        <v>2.744265080713679</v>
      </c>
      <c r="K26" s="15">
        <v>5</v>
      </c>
      <c r="L26" s="15">
        <v>6.83</v>
      </c>
      <c r="M26" s="15">
        <f>'Z1_1'!C18</f>
        <v>2.76</v>
      </c>
      <c r="N26" s="15">
        <f>'Z1_1'!D18</f>
        <v>2.15</v>
      </c>
      <c r="O26" s="15">
        <v>22.6</v>
      </c>
      <c r="P26" s="15">
        <v>17.72</v>
      </c>
      <c r="Q26" s="15">
        <f>'Z1_1'!E18</f>
        <v>20.96</v>
      </c>
      <c r="R26" s="15">
        <f>'Z1_1'!F18</f>
        <v>16.69</v>
      </c>
      <c r="S26" s="15">
        <v>19.98</v>
      </c>
      <c r="T26" s="15">
        <v>19.82</v>
      </c>
      <c r="U26" s="15">
        <f>'Z1_1'!G18</f>
        <v>20.83</v>
      </c>
      <c r="V26" s="15">
        <f>'Z1_1'!H18</f>
        <v>20.63</v>
      </c>
      <c r="W26" s="18">
        <v>1.64</v>
      </c>
      <c r="X26" s="18">
        <f>'Z1_1'!I18</f>
        <v>0.04</v>
      </c>
      <c r="Y26" s="15">
        <v>0.04</v>
      </c>
      <c r="Z26" s="15">
        <f>'Z1_1'!J18</f>
        <v>0.05</v>
      </c>
      <c r="AA26" s="18"/>
      <c r="AB26" s="15">
        <f>'Z1_1'!K18</f>
        <v>0</v>
      </c>
      <c r="AC26" s="16">
        <v>59.720000000000006</v>
      </c>
      <c r="AD26" s="15">
        <f>'Z1_1'!L18</f>
        <v>56.849999999999994</v>
      </c>
      <c r="AE26" s="19">
        <f t="shared" si="0"/>
        <v>-4.805760214333574</v>
      </c>
      <c r="AF26" s="10">
        <f t="shared" si="1"/>
        <v>-4.805760214333574</v>
      </c>
      <c r="AK26" s="23"/>
    </row>
    <row r="27" spans="1:37" ht="12" customHeight="1">
      <c r="A27" s="9">
        <v>18</v>
      </c>
      <c r="B27" s="14" t="s">
        <v>40</v>
      </c>
      <c r="C27" s="17">
        <v>20</v>
      </c>
      <c r="D27" s="20">
        <v>20</v>
      </c>
      <c r="E27" s="15">
        <v>130</v>
      </c>
      <c r="F27" s="15">
        <f>'Z1_1'!O19</f>
        <v>130</v>
      </c>
      <c r="G27" s="15">
        <v>11.25</v>
      </c>
      <c r="H27" s="15">
        <v>3.23</v>
      </c>
      <c r="I27" s="15">
        <f>'Z1_1'!A19</f>
        <v>11.69</v>
      </c>
      <c r="J27" s="31">
        <v>3.011188811188811</v>
      </c>
      <c r="K27" s="15">
        <v>2.67</v>
      </c>
      <c r="L27" s="15">
        <v>1.71</v>
      </c>
      <c r="M27" s="15">
        <f>'Z1_1'!C19</f>
        <v>2.05</v>
      </c>
      <c r="N27" s="15">
        <f>'Z1_1'!D19</f>
        <v>1.12</v>
      </c>
      <c r="O27" s="15">
        <v>20.97</v>
      </c>
      <c r="P27" s="15">
        <v>17.05</v>
      </c>
      <c r="Q27" s="15">
        <f>'Z1_1'!E19</f>
        <v>21.48</v>
      </c>
      <c r="R27" s="15">
        <f>'Z1_1'!F19</f>
        <v>16.28</v>
      </c>
      <c r="S27" s="15">
        <v>17.52</v>
      </c>
      <c r="T27" s="15">
        <v>17.24</v>
      </c>
      <c r="U27" s="15">
        <f>'Z1_1'!G19</f>
        <v>16.01</v>
      </c>
      <c r="V27" s="15">
        <f>'Z1_1'!H19</f>
        <v>15.6</v>
      </c>
      <c r="W27" s="18">
        <v>11.12</v>
      </c>
      <c r="X27" s="18">
        <f>'Z1_1'!I19</f>
        <v>0.01</v>
      </c>
      <c r="Y27" s="15">
        <v>0.14</v>
      </c>
      <c r="Z27" s="15">
        <f>'Z1_1'!J19</f>
        <v>0.04</v>
      </c>
      <c r="AA27" s="18"/>
      <c r="AB27" s="15">
        <f>'Z1_1'!K19</f>
        <v>0</v>
      </c>
      <c r="AC27" s="16">
        <v>63.669999999999995</v>
      </c>
      <c r="AD27" s="15">
        <f>'Z1_1'!L19</f>
        <v>51.28</v>
      </c>
      <c r="AE27" s="19">
        <f t="shared" si="0"/>
        <v>-19.45971415109156</v>
      </c>
      <c r="AF27" s="10">
        <f t="shared" si="1"/>
        <v>-19.45971415109156</v>
      </c>
      <c r="AK27" s="23"/>
    </row>
    <row r="28" spans="1:37" ht="12" customHeight="1">
      <c r="A28" s="9">
        <v>19</v>
      </c>
      <c r="B28" s="14" t="s">
        <v>41</v>
      </c>
      <c r="C28" s="17">
        <v>17</v>
      </c>
      <c r="D28" s="17">
        <v>17</v>
      </c>
      <c r="E28" s="15">
        <v>90</v>
      </c>
      <c r="F28" s="15">
        <f>'Z1_1'!O20</f>
        <v>90</v>
      </c>
      <c r="G28" s="15">
        <v>8.65</v>
      </c>
      <c r="H28" s="15">
        <v>2.61</v>
      </c>
      <c r="I28" s="15">
        <f>'Z1_1'!A20</f>
        <v>12.69</v>
      </c>
      <c r="J28" s="31">
        <v>2.408080808080808</v>
      </c>
      <c r="K28" s="15">
        <v>4.68</v>
      </c>
      <c r="L28" s="15">
        <v>3.72</v>
      </c>
      <c r="M28" s="15">
        <f>'Z1_1'!C20</f>
        <v>4.16</v>
      </c>
      <c r="N28" s="15">
        <f>'Z1_1'!D20</f>
        <v>3.16</v>
      </c>
      <c r="O28" s="15">
        <v>26.17</v>
      </c>
      <c r="P28" s="15">
        <v>21.23</v>
      </c>
      <c r="Q28" s="15">
        <f>'Z1_1'!E20</f>
        <v>22.83</v>
      </c>
      <c r="R28" s="15">
        <f>'Z1_1'!F20</f>
        <v>16.75</v>
      </c>
      <c r="S28" s="15">
        <v>17.52</v>
      </c>
      <c r="T28" s="15">
        <v>17.37</v>
      </c>
      <c r="U28" s="15">
        <f>'Z1_1'!G20</f>
        <v>16.72</v>
      </c>
      <c r="V28" s="15">
        <f>'Z1_1'!H20</f>
        <v>16.54</v>
      </c>
      <c r="W28" s="18">
        <v>0.16</v>
      </c>
      <c r="X28" s="18">
        <f>'Z1_1'!I20</f>
        <v>0.02</v>
      </c>
      <c r="Y28" s="15">
        <v>0.15</v>
      </c>
      <c r="Z28" s="15">
        <f>'Z1_1'!J20</f>
        <v>0.09</v>
      </c>
      <c r="AA28" s="18"/>
      <c r="AB28" s="15">
        <f>'Z1_1'!K20</f>
        <v>0</v>
      </c>
      <c r="AC28" s="16">
        <v>57.32999999999999</v>
      </c>
      <c r="AD28" s="15">
        <f>'Z1_1'!L20</f>
        <v>56.510000000000005</v>
      </c>
      <c r="AE28" s="19">
        <f t="shared" si="0"/>
        <v>-1.4303157160299662</v>
      </c>
      <c r="AF28" s="10">
        <f t="shared" si="1"/>
        <v>-1.4303157160299662</v>
      </c>
      <c r="AK28" s="23"/>
    </row>
    <row r="29" spans="1:37" ht="12" customHeight="1">
      <c r="A29" s="9">
        <v>20</v>
      </c>
      <c r="B29" s="14" t="s">
        <v>42</v>
      </c>
      <c r="C29" s="17">
        <v>37</v>
      </c>
      <c r="D29" s="17">
        <v>37</v>
      </c>
      <c r="E29" s="15">
        <v>291</v>
      </c>
      <c r="F29" s="15">
        <f>'Z1_1'!O21</f>
        <v>291</v>
      </c>
      <c r="G29" s="15">
        <v>13.69</v>
      </c>
      <c r="H29" s="15">
        <v>4.09</v>
      </c>
      <c r="I29" s="15">
        <f>'Z1_1'!A21</f>
        <v>15.06</v>
      </c>
      <c r="J29" s="31">
        <v>3.018431740081225</v>
      </c>
      <c r="K29" s="15">
        <v>3.69</v>
      </c>
      <c r="L29" s="15">
        <v>2.13</v>
      </c>
      <c r="M29" s="15">
        <f>'Z1_1'!C21</f>
        <v>1.65</v>
      </c>
      <c r="N29" s="15">
        <f>'Z1_1'!D21</f>
        <v>0.92</v>
      </c>
      <c r="O29" s="15">
        <v>29.66</v>
      </c>
      <c r="P29" s="15">
        <v>21.77</v>
      </c>
      <c r="Q29" s="15">
        <f>'Z1_1'!E21</f>
        <v>31.59</v>
      </c>
      <c r="R29" s="15">
        <f>'Z1_1'!F21</f>
        <v>23.38</v>
      </c>
      <c r="S29" s="15">
        <v>19.94</v>
      </c>
      <c r="T29" s="15">
        <v>19.89</v>
      </c>
      <c r="U29" s="15">
        <f>'Z1_1'!G21</f>
        <v>16.77</v>
      </c>
      <c r="V29" s="15">
        <f>'Z1_1'!H21</f>
        <v>16.66</v>
      </c>
      <c r="W29" s="18">
        <v>5.41</v>
      </c>
      <c r="X29" s="18">
        <f>'Z1_1'!I21</f>
        <v>0.02</v>
      </c>
      <c r="Y29" s="15">
        <v>0.36</v>
      </c>
      <c r="Z29" s="15">
        <f>'Z1_1'!J21</f>
        <v>0.09</v>
      </c>
      <c r="AA29" s="18"/>
      <c r="AB29" s="15">
        <f>'Z1_1'!K21</f>
        <v>0</v>
      </c>
      <c r="AC29" s="16">
        <v>72.75</v>
      </c>
      <c r="AD29" s="15">
        <f>'Z1_1'!L21</f>
        <v>65.17999999999999</v>
      </c>
      <c r="AE29" s="19">
        <f t="shared" si="0"/>
        <v>-10.405498281786947</v>
      </c>
      <c r="AF29" s="10">
        <f t="shared" si="1"/>
        <v>-10.405498281786947</v>
      </c>
      <c r="AK29" s="23"/>
    </row>
    <row r="30" spans="1:37" ht="12" customHeight="1">
      <c r="A30" s="9">
        <v>21</v>
      </c>
      <c r="B30" s="14" t="s">
        <v>43</v>
      </c>
      <c r="C30" s="17">
        <v>22</v>
      </c>
      <c r="D30" s="17">
        <v>22</v>
      </c>
      <c r="E30" s="15">
        <v>131</v>
      </c>
      <c r="F30" s="15">
        <f>'Z1_1'!O22</f>
        <v>131</v>
      </c>
      <c r="G30" s="15">
        <v>14.87</v>
      </c>
      <c r="H30" s="15">
        <v>4.44</v>
      </c>
      <c r="I30" s="15">
        <f>'Z1_1'!A22</f>
        <v>15.34</v>
      </c>
      <c r="J30" s="31">
        <v>3.88619014573213</v>
      </c>
      <c r="K30" s="15">
        <v>2.9</v>
      </c>
      <c r="L30" s="15">
        <v>3.24</v>
      </c>
      <c r="M30" s="15">
        <f>'Z1_1'!C22</f>
        <v>2.4</v>
      </c>
      <c r="N30" s="15">
        <f>'Z1_1'!D22</f>
        <v>1.41</v>
      </c>
      <c r="O30" s="15">
        <v>27.19</v>
      </c>
      <c r="P30" s="15">
        <v>19.21</v>
      </c>
      <c r="Q30" s="15">
        <f>'Z1_1'!E22</f>
        <v>26.35</v>
      </c>
      <c r="R30" s="15">
        <f>'Z1_1'!F22</f>
        <v>18.22</v>
      </c>
      <c r="S30" s="15">
        <v>20.31</v>
      </c>
      <c r="T30" s="15">
        <v>19.98</v>
      </c>
      <c r="U30" s="15">
        <f>'Z1_1'!G22</f>
        <v>16.94</v>
      </c>
      <c r="V30" s="15">
        <f>'Z1_1'!H22</f>
        <v>16.62</v>
      </c>
      <c r="W30" s="18">
        <v>3.26</v>
      </c>
      <c r="X30" s="18">
        <f>'Z1_1'!I22</f>
        <v>0.03</v>
      </c>
      <c r="Y30" s="15">
        <v>0.23</v>
      </c>
      <c r="Z30" s="15">
        <f>'Z1_1'!J22</f>
        <v>0.08</v>
      </c>
      <c r="AA30" s="18"/>
      <c r="AB30" s="15">
        <f>'Z1_1'!K22</f>
        <v>0</v>
      </c>
      <c r="AC30" s="16">
        <v>68.76</v>
      </c>
      <c r="AD30" s="15">
        <f>'Z1_1'!L22</f>
        <v>61.14</v>
      </c>
      <c r="AE30" s="19">
        <f t="shared" si="0"/>
        <v>-11.082024432809774</v>
      </c>
      <c r="AF30" s="10">
        <f t="shared" si="1"/>
        <v>-11.082024432809774</v>
      </c>
      <c r="AK30" s="23"/>
    </row>
    <row r="31" spans="1:37" ht="12" customHeight="1">
      <c r="A31" s="9">
        <v>22</v>
      </c>
      <c r="B31" s="14" t="s">
        <v>44</v>
      </c>
      <c r="C31" s="17">
        <v>21</v>
      </c>
      <c r="D31" s="17">
        <v>21</v>
      </c>
      <c r="E31" s="15">
        <v>130</v>
      </c>
      <c r="F31" s="15">
        <f>'Z1_1'!O23</f>
        <v>130</v>
      </c>
      <c r="G31" s="15">
        <v>9.55</v>
      </c>
      <c r="H31" s="15">
        <v>2.91</v>
      </c>
      <c r="I31" s="15">
        <f>'Z1_1'!A23</f>
        <v>10.77</v>
      </c>
      <c r="J31" s="31">
        <v>2.3580419580419583</v>
      </c>
      <c r="K31" s="15">
        <v>3.77</v>
      </c>
      <c r="L31" s="15">
        <v>2.93</v>
      </c>
      <c r="M31" s="15">
        <f>'Z1_1'!C23</f>
        <v>2.7</v>
      </c>
      <c r="N31" s="15">
        <f>'Z1_1'!D23</f>
        <v>1.81</v>
      </c>
      <c r="O31" s="15">
        <v>26.08</v>
      </c>
      <c r="P31" s="15">
        <v>19.2</v>
      </c>
      <c r="Q31" s="15">
        <f>'Z1_1'!E23</f>
        <v>22.51</v>
      </c>
      <c r="R31" s="15">
        <f>'Z1_1'!F23</f>
        <v>17.38</v>
      </c>
      <c r="S31" s="15">
        <v>21.04</v>
      </c>
      <c r="T31" s="15">
        <v>20.94</v>
      </c>
      <c r="U31" s="15">
        <f>'Z1_1'!G23</f>
        <v>19.13</v>
      </c>
      <c r="V31" s="15">
        <f>'Z1_1'!H23</f>
        <v>19.03</v>
      </c>
      <c r="W31" s="18">
        <v>4.65</v>
      </c>
      <c r="X31" s="18">
        <f>'Z1_1'!I23</f>
        <v>0.01</v>
      </c>
      <c r="Y31" s="15">
        <v>0.76</v>
      </c>
      <c r="Z31" s="15">
        <f>'Z1_1'!J23</f>
        <v>0.06</v>
      </c>
      <c r="AA31" s="18"/>
      <c r="AB31" s="15">
        <f>'Z1_1'!K23</f>
        <v>0</v>
      </c>
      <c r="AC31" s="16">
        <v>65.85100000000001</v>
      </c>
      <c r="AD31" s="15">
        <f>'Z1_1'!L23</f>
        <v>55.18</v>
      </c>
      <c r="AE31" s="19">
        <f t="shared" si="0"/>
        <v>-16.2047653034882</v>
      </c>
      <c r="AF31" s="10">
        <f t="shared" si="1"/>
        <v>-16.2047653034882</v>
      </c>
      <c r="AK31" s="23"/>
    </row>
    <row r="32" spans="1:37" ht="12" customHeight="1">
      <c r="A32" s="9">
        <v>23</v>
      </c>
      <c r="B32" s="14" t="s">
        <v>45</v>
      </c>
      <c r="C32" s="17">
        <v>23</v>
      </c>
      <c r="D32" s="17">
        <v>23</v>
      </c>
      <c r="E32" s="15">
        <v>146</v>
      </c>
      <c r="F32" s="15">
        <f>'Z1_1'!O24</f>
        <v>146</v>
      </c>
      <c r="G32" s="15">
        <v>10.89</v>
      </c>
      <c r="H32" s="15">
        <v>3.23</v>
      </c>
      <c r="I32" s="15">
        <f>'Z1_1'!A24</f>
        <v>14.44</v>
      </c>
      <c r="J32" s="31">
        <v>2.339975093399751</v>
      </c>
      <c r="K32" s="15">
        <v>5.87</v>
      </c>
      <c r="L32" s="15">
        <v>6.51</v>
      </c>
      <c r="M32" s="15">
        <f>'Z1_1'!C24</f>
        <v>2.16</v>
      </c>
      <c r="N32" s="15">
        <f>'Z1_1'!D24</f>
        <v>1.35</v>
      </c>
      <c r="O32" s="15">
        <v>21.31</v>
      </c>
      <c r="P32" s="15">
        <v>16.45</v>
      </c>
      <c r="Q32" s="15">
        <f>'Z1_1'!E24</f>
        <v>21.67</v>
      </c>
      <c r="R32" s="15">
        <f>'Z1_1'!F24</f>
        <v>15.46</v>
      </c>
      <c r="S32" s="15">
        <v>14.96</v>
      </c>
      <c r="T32" s="15">
        <v>14.85</v>
      </c>
      <c r="U32" s="15">
        <f>'Z1_1'!G24</f>
        <v>13.68</v>
      </c>
      <c r="V32" s="15">
        <f>'Z1_1'!H24</f>
        <v>13.53</v>
      </c>
      <c r="W32" s="18">
        <v>3.89</v>
      </c>
      <c r="X32" s="18">
        <f>'Z1_1'!I24</f>
        <v>0.01</v>
      </c>
      <c r="Y32" s="15">
        <v>0.2</v>
      </c>
      <c r="Z32" s="15">
        <f>'Z1_1'!J24</f>
        <v>0.1</v>
      </c>
      <c r="AA32" s="18"/>
      <c r="AB32" s="15">
        <f>'Z1_1'!K24</f>
        <v>0</v>
      </c>
      <c r="AC32" s="16">
        <v>57.12200000000001</v>
      </c>
      <c r="AD32" s="15">
        <f>'Z1_1'!L24</f>
        <v>52.06</v>
      </c>
      <c r="AE32" s="19">
        <f t="shared" si="0"/>
        <v>-8.861734533104595</v>
      </c>
      <c r="AF32" s="10">
        <f t="shared" si="1"/>
        <v>-8.861734533104595</v>
      </c>
      <c r="AK32" s="23"/>
    </row>
    <row r="33" spans="1:37" ht="12" customHeight="1">
      <c r="A33" s="9">
        <v>24</v>
      </c>
      <c r="B33" s="14" t="s">
        <v>46</v>
      </c>
      <c r="C33" s="17">
        <v>14</v>
      </c>
      <c r="D33" s="17">
        <v>14</v>
      </c>
      <c r="E33" s="15">
        <v>72</v>
      </c>
      <c r="F33" s="15">
        <f>'Z1_1'!O25</f>
        <v>72</v>
      </c>
      <c r="G33" s="15">
        <v>10.96</v>
      </c>
      <c r="H33" s="15">
        <v>3.98</v>
      </c>
      <c r="I33" s="15">
        <f>'Z1_1'!A25</f>
        <v>11.68</v>
      </c>
      <c r="J33" s="31">
        <v>2.9191919191919196</v>
      </c>
      <c r="K33" s="15">
        <v>2.35</v>
      </c>
      <c r="L33" s="15">
        <v>1.79</v>
      </c>
      <c r="M33" s="15">
        <f>'Z1_1'!C25</f>
        <v>1.64</v>
      </c>
      <c r="N33" s="15">
        <f>'Z1_1'!D25</f>
        <v>1.09</v>
      </c>
      <c r="O33" s="15">
        <v>25.45</v>
      </c>
      <c r="P33" s="15">
        <v>19.49</v>
      </c>
      <c r="Q33" s="15">
        <f>'Z1_1'!E25</f>
        <v>24.7</v>
      </c>
      <c r="R33" s="15">
        <f>'Z1_1'!F25</f>
        <v>18.02</v>
      </c>
      <c r="S33" s="15">
        <v>24.34</v>
      </c>
      <c r="T33" s="15">
        <v>24.29</v>
      </c>
      <c r="U33" s="15">
        <f>'Z1_1'!G25</f>
        <v>24.77</v>
      </c>
      <c r="V33" s="15">
        <f>'Z1_1'!H25</f>
        <v>24.59</v>
      </c>
      <c r="W33" s="18">
        <v>18.83</v>
      </c>
      <c r="X33" s="18">
        <f>'Z1_1'!I25</f>
        <v>0.01</v>
      </c>
      <c r="Y33" s="15">
        <v>2.13</v>
      </c>
      <c r="Z33" s="15">
        <f>'Z1_1'!J25</f>
        <v>0.04</v>
      </c>
      <c r="AA33" s="18"/>
      <c r="AB33" s="15">
        <f>'Z1_1'!K25</f>
        <v>0</v>
      </c>
      <c r="AC33" s="16">
        <v>84.05999999999999</v>
      </c>
      <c r="AD33" s="15">
        <f>'Z1_1'!L25</f>
        <v>62.83999999999999</v>
      </c>
      <c r="AE33" s="19">
        <f t="shared" si="0"/>
        <v>-25.243873423744944</v>
      </c>
      <c r="AF33" s="10">
        <f t="shared" si="1"/>
        <v>-25.243873423744944</v>
      </c>
      <c r="AK33" s="23"/>
    </row>
    <row r="34" spans="1:37" ht="12" customHeight="1">
      <c r="A34" s="9">
        <v>25</v>
      </c>
      <c r="B34" s="14" t="s">
        <v>47</v>
      </c>
      <c r="C34" s="17">
        <v>24</v>
      </c>
      <c r="D34" s="17">
        <v>24</v>
      </c>
      <c r="E34" s="15">
        <v>136</v>
      </c>
      <c r="F34" s="15">
        <f>'Z1_1'!O26</f>
        <v>136</v>
      </c>
      <c r="G34" s="15">
        <v>9.44</v>
      </c>
      <c r="H34" s="15">
        <v>2.96</v>
      </c>
      <c r="I34" s="15">
        <f>'Z1_1'!A26</f>
        <v>8.7</v>
      </c>
      <c r="J34" s="31">
        <v>2.232620320855615</v>
      </c>
      <c r="K34" s="15">
        <v>8.92</v>
      </c>
      <c r="L34" s="15">
        <v>12.89</v>
      </c>
      <c r="M34" s="15">
        <f>'Z1_1'!C26</f>
        <v>2.29</v>
      </c>
      <c r="N34" s="15">
        <f>'Z1_1'!D26</f>
        <v>1.42</v>
      </c>
      <c r="O34" s="15">
        <v>22.37</v>
      </c>
      <c r="P34" s="15">
        <v>17.08</v>
      </c>
      <c r="Q34" s="15">
        <f>'Z1_1'!E26</f>
        <v>19.86</v>
      </c>
      <c r="R34" s="15">
        <f>'Z1_1'!F26</f>
        <v>15.3</v>
      </c>
      <c r="S34" s="15">
        <v>21.64</v>
      </c>
      <c r="T34" s="15">
        <v>21.33</v>
      </c>
      <c r="U34" s="15">
        <f>'Z1_1'!G26</f>
        <v>19.07</v>
      </c>
      <c r="V34" s="15">
        <f>'Z1_1'!H26</f>
        <v>18.85</v>
      </c>
      <c r="W34" s="18">
        <v>3.6</v>
      </c>
      <c r="X34" s="18">
        <f>'Z1_1'!I26</f>
        <v>0.01</v>
      </c>
      <c r="Y34" s="15">
        <v>0.08</v>
      </c>
      <c r="Z34" s="15">
        <f>'Z1_1'!J26</f>
        <v>0.04</v>
      </c>
      <c r="AA34" s="18"/>
      <c r="AB34" s="15">
        <f>'Z1_1'!K26</f>
        <v>0</v>
      </c>
      <c r="AC34" s="16">
        <v>66.05</v>
      </c>
      <c r="AD34" s="15">
        <f>'Z1_1'!L26</f>
        <v>49.97</v>
      </c>
      <c r="AE34" s="19">
        <f t="shared" si="0"/>
        <v>-24.3451930355791</v>
      </c>
      <c r="AF34" s="10">
        <f t="shared" si="1"/>
        <v>-24.3451930355791</v>
      </c>
      <c r="AK34" s="23"/>
    </row>
    <row r="35" spans="1:37" ht="12" customHeight="1">
      <c r="A35" s="9">
        <v>26</v>
      </c>
      <c r="B35" s="14" t="s">
        <v>48</v>
      </c>
      <c r="C35" s="17">
        <v>10</v>
      </c>
      <c r="D35" s="20">
        <v>10</v>
      </c>
      <c r="E35" s="15">
        <v>304</v>
      </c>
      <c r="F35" s="15">
        <f>'Z1_1'!O27</f>
        <v>304</v>
      </c>
      <c r="G35" s="15">
        <v>11.97</v>
      </c>
      <c r="H35" s="15">
        <v>3.23</v>
      </c>
      <c r="I35" s="15">
        <f>'Z1_1'!A27</f>
        <v>16.92</v>
      </c>
      <c r="J35" s="31">
        <v>2.2218899521531097</v>
      </c>
      <c r="K35" s="15">
        <v>2.07</v>
      </c>
      <c r="L35" s="15">
        <v>1.41</v>
      </c>
      <c r="M35" s="15">
        <f>'Z1_1'!C27</f>
        <v>1.54</v>
      </c>
      <c r="N35" s="15">
        <f>'Z1_1'!D27</f>
        <v>0.87</v>
      </c>
      <c r="O35" s="15">
        <v>27.68</v>
      </c>
      <c r="P35" s="15">
        <v>15.86</v>
      </c>
      <c r="Q35" s="15">
        <f>'Z1_1'!E27</f>
        <v>30.1</v>
      </c>
      <c r="R35" s="15">
        <f>'Z1_1'!F27</f>
        <v>16.77</v>
      </c>
      <c r="S35" s="15">
        <v>25.94</v>
      </c>
      <c r="T35" s="15">
        <v>25.9</v>
      </c>
      <c r="U35" s="15">
        <f>'Z1_1'!G27</f>
        <v>22.38</v>
      </c>
      <c r="V35" s="15">
        <f>'Z1_1'!H27</f>
        <v>22.29</v>
      </c>
      <c r="W35" s="18">
        <v>2.94</v>
      </c>
      <c r="X35" s="18">
        <f>'Z1_1'!I27</f>
        <v>0.02</v>
      </c>
      <c r="Y35" s="15">
        <v>0.17</v>
      </c>
      <c r="Z35" s="15">
        <f>'Z1_1'!J27</f>
        <v>0.13</v>
      </c>
      <c r="AA35" s="18"/>
      <c r="AB35" s="15">
        <f>'Z1_1'!K27</f>
        <v>0</v>
      </c>
      <c r="AC35" s="16">
        <v>70.77</v>
      </c>
      <c r="AD35" s="15">
        <f>'Z1_1'!L27</f>
        <v>71.08999999999999</v>
      </c>
      <c r="AE35" s="19">
        <f t="shared" si="0"/>
        <v>0.4521689981630459</v>
      </c>
      <c r="AF35" s="10">
        <f t="shared" si="1"/>
        <v>0.4521689981630459</v>
      </c>
      <c r="AK35" s="23"/>
    </row>
    <row r="36" spans="1:37" ht="13.5" customHeight="1">
      <c r="A36" s="9">
        <v>27</v>
      </c>
      <c r="B36" s="14" t="s">
        <v>49</v>
      </c>
      <c r="C36" s="17">
        <v>4</v>
      </c>
      <c r="D36" s="17">
        <v>4</v>
      </c>
      <c r="E36" s="15">
        <v>43</v>
      </c>
      <c r="F36" s="15">
        <f>'Z1_1'!O28</f>
        <v>43</v>
      </c>
      <c r="G36" s="15">
        <v>13.7</v>
      </c>
      <c r="H36" s="15">
        <v>3.46</v>
      </c>
      <c r="I36" s="15">
        <f>'Z1_1'!A28</f>
        <v>14.9</v>
      </c>
      <c r="J36" s="31">
        <v>2.8710359408033828</v>
      </c>
      <c r="K36" s="15">
        <v>5.1</v>
      </c>
      <c r="L36" s="15">
        <v>3.45</v>
      </c>
      <c r="M36" s="15">
        <f>'Z1_1'!C28</f>
        <v>1.86</v>
      </c>
      <c r="N36" s="15">
        <f>'Z1_1'!D28</f>
        <v>1.04</v>
      </c>
      <c r="O36" s="15">
        <v>34.25</v>
      </c>
      <c r="P36" s="15">
        <v>25.04</v>
      </c>
      <c r="Q36" s="15">
        <f>'Z1_1'!E28</f>
        <v>35.15</v>
      </c>
      <c r="R36" s="15">
        <f>'Z1_1'!F28</f>
        <v>23.82</v>
      </c>
      <c r="S36" s="15">
        <v>31.21</v>
      </c>
      <c r="T36" s="15">
        <v>30.71</v>
      </c>
      <c r="U36" s="15">
        <f>'Z1_1'!G28</f>
        <v>20.08</v>
      </c>
      <c r="V36" s="15">
        <f>'Z1_1'!H28</f>
        <v>19.76</v>
      </c>
      <c r="W36" s="18">
        <v>6.82</v>
      </c>
      <c r="X36" s="18">
        <f>'Z1_1'!I28</f>
        <v>0.03</v>
      </c>
      <c r="Y36" s="15">
        <v>0.14</v>
      </c>
      <c r="Z36" s="15">
        <f>'Z1_1'!J28</f>
        <v>0.1</v>
      </c>
      <c r="AA36" s="18"/>
      <c r="AB36" s="15">
        <f>'Z1_1'!K28</f>
        <v>0</v>
      </c>
      <c r="AC36" s="16">
        <v>91.22199999999998</v>
      </c>
      <c r="AD36" s="15">
        <f>'Z1_1'!L28</f>
        <v>72.11999999999999</v>
      </c>
      <c r="AE36" s="19">
        <f t="shared" si="0"/>
        <v>-20.940124092872324</v>
      </c>
      <c r="AF36" s="10">
        <f t="shared" si="1"/>
        <v>-20.940124092872324</v>
      </c>
      <c r="AK36" s="23"/>
    </row>
    <row r="37" spans="1:37" ht="12" customHeight="1">
      <c r="A37" s="21"/>
      <c r="B37" s="24" t="s">
        <v>19</v>
      </c>
      <c r="C37" s="25">
        <v>666</v>
      </c>
      <c r="D37" s="25">
        <f>SUM(D10:D36)</f>
        <v>664</v>
      </c>
      <c r="E37" s="26">
        <v>4830</v>
      </c>
      <c r="F37" s="25">
        <f>SUM(F10:F36)</f>
        <v>4835</v>
      </c>
      <c r="G37" s="26">
        <v>12.54</v>
      </c>
      <c r="H37" s="30">
        <v>3.7</v>
      </c>
      <c r="I37" s="26">
        <v>13.77</v>
      </c>
      <c r="J37" s="30">
        <v>2.9230422111497605</v>
      </c>
      <c r="K37" s="26">
        <v>4.48</v>
      </c>
      <c r="L37" s="26">
        <v>4.89</v>
      </c>
      <c r="M37" s="26">
        <v>2.34</v>
      </c>
      <c r="N37" s="26">
        <v>1.5</v>
      </c>
      <c r="O37" s="26">
        <v>28.45</v>
      </c>
      <c r="P37" s="26">
        <v>21.16</v>
      </c>
      <c r="Q37" s="26">
        <v>28.75</v>
      </c>
      <c r="R37" s="26">
        <v>20.28</v>
      </c>
      <c r="S37" s="26">
        <v>20.23</v>
      </c>
      <c r="T37" s="27">
        <v>20</v>
      </c>
      <c r="U37" s="26">
        <v>18.55</v>
      </c>
      <c r="V37" s="26">
        <v>18.34</v>
      </c>
      <c r="W37" s="28">
        <v>6.92</v>
      </c>
      <c r="X37" s="28">
        <v>0.02</v>
      </c>
      <c r="Y37" s="26">
        <v>0.4</v>
      </c>
      <c r="Z37" s="26">
        <v>0.09</v>
      </c>
      <c r="AA37" s="29">
        <v>0</v>
      </c>
      <c r="AB37" s="26">
        <f>'Z1_1'!K29</f>
        <v>0</v>
      </c>
      <c r="AC37" s="30">
        <v>73.03</v>
      </c>
      <c r="AD37" s="26">
        <v>63.53</v>
      </c>
      <c r="AE37" s="28">
        <f t="shared" si="0"/>
        <v>-13.008352731754073</v>
      </c>
      <c r="AF37" s="10">
        <f t="shared" si="1"/>
        <v>-13.008352731754073</v>
      </c>
      <c r="AK37" s="23"/>
    </row>
    <row r="38" spans="28:30" ht="12.75">
      <c r="AB38" s="10"/>
      <c r="AC38" s="10"/>
      <c r="AD38" s="10"/>
    </row>
    <row r="39" spans="28:30" ht="12.75">
      <c r="AB39" s="10"/>
      <c r="AC39" s="10"/>
      <c r="AD39" s="10"/>
    </row>
    <row r="40" spans="28:30" ht="12.75">
      <c r="AB40" s="10"/>
      <c r="AC40" s="10"/>
      <c r="AD40" s="10"/>
    </row>
    <row r="41" spans="28:30" ht="12.75">
      <c r="AB41" s="10"/>
      <c r="AC41" s="10"/>
      <c r="AD41" s="10"/>
    </row>
    <row r="42" spans="28:30" ht="12.75">
      <c r="AB42" s="10"/>
      <c r="AC42" s="10"/>
      <c r="AD42" s="10"/>
    </row>
    <row r="43" spans="28:30" ht="12.75">
      <c r="AB43" s="10"/>
      <c r="AC43" s="10"/>
      <c r="AD43" s="10"/>
    </row>
    <row r="44" spans="28:30" ht="12.75">
      <c r="AB44" s="10"/>
      <c r="AC44" s="10"/>
      <c r="AD44" s="10"/>
    </row>
    <row r="45" spans="28:30" ht="12.75">
      <c r="AB45" s="10"/>
      <c r="AC45" s="10"/>
      <c r="AD45" s="10"/>
    </row>
    <row r="46" spans="28:30" ht="12.75">
      <c r="AB46" s="10"/>
      <c r="AC46" s="10"/>
      <c r="AD46" s="10"/>
    </row>
    <row r="47" spans="28:30" ht="12.75">
      <c r="AB47" s="10"/>
      <c r="AC47" s="10"/>
      <c r="AD47" s="10"/>
    </row>
    <row r="48" spans="28:30" ht="12.75">
      <c r="AB48" s="10"/>
      <c r="AC48" s="10"/>
      <c r="AD48" s="10"/>
    </row>
    <row r="49" spans="28:30" ht="12.75">
      <c r="AB49" s="10"/>
      <c r="AC49" s="10"/>
      <c r="AD49" s="10"/>
    </row>
    <row r="50" spans="28:30" ht="12.75">
      <c r="AB50" s="10"/>
      <c r="AC50" s="10"/>
      <c r="AD50" s="10"/>
    </row>
    <row r="51" spans="28:30" ht="12.75">
      <c r="AB51" s="10"/>
      <c r="AC51" s="10"/>
      <c r="AD51" s="10"/>
    </row>
    <row r="52" spans="28:30" ht="12.75">
      <c r="AB52" s="10"/>
      <c r="AC52" s="10"/>
      <c r="AD52" s="10"/>
    </row>
    <row r="53" spans="28:30" ht="12.75">
      <c r="AB53" s="10"/>
      <c r="AC53" s="10"/>
      <c r="AD53" s="10"/>
    </row>
    <row r="54" spans="28:30" ht="12.75">
      <c r="AB54" s="10"/>
      <c r="AC54" s="10"/>
      <c r="AD54" s="10"/>
    </row>
    <row r="55" spans="28:30" ht="12.75">
      <c r="AB55" s="10"/>
      <c r="AC55" s="10"/>
      <c r="AD55" s="10"/>
    </row>
    <row r="56" spans="28:30" ht="12.75">
      <c r="AB56" s="10"/>
      <c r="AC56" s="10"/>
      <c r="AD56" s="10"/>
    </row>
    <row r="57" spans="28:30" ht="12.75">
      <c r="AB57" s="10"/>
      <c r="AC57" s="10"/>
      <c r="AD57" s="10"/>
    </row>
    <row r="58" spans="28:30" ht="12.75">
      <c r="AB58" s="10"/>
      <c r="AC58" s="10"/>
      <c r="AD58" s="10"/>
    </row>
    <row r="59" spans="28:30" ht="12.75">
      <c r="AB59" s="10"/>
      <c r="AC59" s="10"/>
      <c r="AD59" s="10"/>
    </row>
    <row r="60" spans="28:30" ht="12.75">
      <c r="AB60" s="10"/>
      <c r="AC60" s="10"/>
      <c r="AD60" s="10"/>
    </row>
    <row r="61" spans="28:30" ht="12.75">
      <c r="AB61" s="10"/>
      <c r="AC61" s="10"/>
      <c r="AD61" s="10"/>
    </row>
    <row r="62" spans="28:30" ht="12.75">
      <c r="AB62" s="10"/>
      <c r="AC62" s="10"/>
      <c r="AD62" s="10"/>
    </row>
    <row r="63" spans="28:30" ht="12.75">
      <c r="AB63" s="10"/>
      <c r="AC63" s="10"/>
      <c r="AD63" s="10"/>
    </row>
    <row r="64" spans="9:30" ht="12.75">
      <c r="I64" s="1">
        <v>13.77</v>
      </c>
      <c r="J64" s="1">
        <v>2.92</v>
      </c>
      <c r="M64" s="1">
        <v>2.34</v>
      </c>
      <c r="N64" s="1">
        <v>1.5</v>
      </c>
      <c r="Q64" s="1">
        <v>28.75</v>
      </c>
      <c r="R64" s="1">
        <v>20.28</v>
      </c>
      <c r="U64" s="1">
        <v>18.55</v>
      </c>
      <c r="V64" s="1">
        <v>18.34</v>
      </c>
      <c r="X64" s="1">
        <v>0.02</v>
      </c>
      <c r="Z64" s="1">
        <v>0.09</v>
      </c>
      <c r="AB64" s="10"/>
      <c r="AC64" s="10"/>
      <c r="AD64" s="10">
        <v>63.53</v>
      </c>
    </row>
    <row r="65" spans="28:30" ht="12.75">
      <c r="AB65" s="10"/>
      <c r="AC65" s="10"/>
      <c r="AD65" s="10"/>
    </row>
    <row r="66" spans="28:30" ht="12.75">
      <c r="AB66" s="10"/>
      <c r="AC66" s="10"/>
      <c r="AD66" s="10"/>
    </row>
    <row r="67" spans="28:30" ht="12.75">
      <c r="AB67" s="10"/>
      <c r="AC67" s="10"/>
      <c r="AD67" s="10"/>
    </row>
    <row r="68" spans="28:30" ht="12.75">
      <c r="AB68" s="10"/>
      <c r="AC68" s="10"/>
      <c r="AD68" s="10"/>
    </row>
    <row r="69" spans="28:30" ht="12.75">
      <c r="AB69" s="10"/>
      <c r="AC69" s="10"/>
      <c r="AD69" s="10"/>
    </row>
    <row r="70" spans="28:30" ht="12.75">
      <c r="AB70" s="10"/>
      <c r="AC70" s="10"/>
      <c r="AD70" s="10"/>
    </row>
    <row r="71" spans="28:30" ht="12.75">
      <c r="AB71" s="10"/>
      <c r="AC71" s="10"/>
      <c r="AD71" s="10"/>
    </row>
    <row r="72" spans="28:30" ht="12.75">
      <c r="AB72" s="10"/>
      <c r="AC72" s="10"/>
      <c r="AD72" s="10"/>
    </row>
  </sheetData>
  <sheetProtection/>
  <mergeCells count="31">
    <mergeCell ref="K6:N6"/>
    <mergeCell ref="Q7:R7"/>
    <mergeCell ref="B5:B8"/>
    <mergeCell ref="A5:A8"/>
    <mergeCell ref="C5:R5"/>
    <mergeCell ref="S5:AE5"/>
    <mergeCell ref="O6:R6"/>
    <mergeCell ref="S6:V6"/>
    <mergeCell ref="C6:D7"/>
    <mergeCell ref="E6:F7"/>
    <mergeCell ref="G6:J6"/>
    <mergeCell ref="Z7:Z8"/>
    <mergeCell ref="W6:X6"/>
    <mergeCell ref="Y6:Z6"/>
    <mergeCell ref="AA6:AB6"/>
    <mergeCell ref="AC6:AD6"/>
    <mergeCell ref="G7:H7"/>
    <mergeCell ref="I7:J7"/>
    <mergeCell ref="K7:L7"/>
    <mergeCell ref="M7:N7"/>
    <mergeCell ref="O7:P7"/>
    <mergeCell ref="AE7:AE8"/>
    <mergeCell ref="AA7:AA8"/>
    <mergeCell ref="AB7:AB8"/>
    <mergeCell ref="AC7:AC8"/>
    <mergeCell ref="AD7:AD8"/>
    <mergeCell ref="S7:T7"/>
    <mergeCell ref="U7:V7"/>
    <mergeCell ref="W7:W8"/>
    <mergeCell ref="X7:X8"/>
    <mergeCell ref="Y7:Y8"/>
  </mergeCells>
  <conditionalFormatting sqref="F1:F65536 B37:B65536 B9 B1:B5">
    <cfRule type="cellIs" priority="1" dxfId="2" operator="equal" stopIfTrue="1">
      <formula>0</formula>
    </cfRule>
  </conditionalFormatting>
  <conditionalFormatting sqref="B10:B36">
    <cfRule type="cellIs" priority="2" dxfId="3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27">
      <selection activeCell="A38" sqref="A38:IV64"/>
    </sheetView>
  </sheetViews>
  <sheetFormatPr defaultColWidth="9.00390625" defaultRowHeight="12.75"/>
  <sheetData>
    <row r="1" spans="1:16" ht="12.75">
      <c r="A1" s="13" t="s">
        <v>50</v>
      </c>
      <c r="B1" s="13" t="s">
        <v>51</v>
      </c>
      <c r="C1" s="13" t="s">
        <v>52</v>
      </c>
      <c r="D1" s="13" t="s">
        <v>53</v>
      </c>
      <c r="E1" s="13" t="s">
        <v>54</v>
      </c>
      <c r="F1" s="13" t="s">
        <v>55</v>
      </c>
      <c r="G1" s="13" t="s">
        <v>56</v>
      </c>
      <c r="H1" s="13" t="s">
        <v>57</v>
      </c>
      <c r="I1" s="13" t="s">
        <v>58</v>
      </c>
      <c r="J1" s="13" t="s">
        <v>59</v>
      </c>
      <c r="K1" s="13" t="s">
        <v>60</v>
      </c>
      <c r="L1" s="13" t="s">
        <v>61</v>
      </c>
      <c r="M1" s="13" t="s">
        <v>62</v>
      </c>
      <c r="N1" s="13" t="s">
        <v>63</v>
      </c>
      <c r="O1" s="13" t="s">
        <v>64</v>
      </c>
      <c r="P1" s="13" t="s">
        <v>65</v>
      </c>
    </row>
    <row r="2" spans="1:16" ht="12.75">
      <c r="A2" s="13">
        <v>15.13</v>
      </c>
      <c r="B2" s="13">
        <v>3.48</v>
      </c>
      <c r="C2" s="13">
        <v>2.27</v>
      </c>
      <c r="D2" s="13">
        <v>1.37</v>
      </c>
      <c r="E2" s="13">
        <v>26.54</v>
      </c>
      <c r="F2" s="13">
        <v>18.24</v>
      </c>
      <c r="G2" s="13">
        <v>17.23</v>
      </c>
      <c r="H2" s="13">
        <v>16.96</v>
      </c>
      <c r="I2" s="13">
        <v>0.08</v>
      </c>
      <c r="J2" s="13">
        <v>0.15</v>
      </c>
      <c r="K2" s="13">
        <v>0</v>
      </c>
      <c r="L2" s="13">
        <v>61.4</v>
      </c>
      <c r="M2" s="13" t="s">
        <v>66</v>
      </c>
      <c r="N2" s="13" t="s">
        <v>67</v>
      </c>
      <c r="O2" s="13">
        <v>219</v>
      </c>
      <c r="P2" s="13" t="s">
        <v>66</v>
      </c>
    </row>
    <row r="3" spans="1:16" ht="12.75">
      <c r="A3" s="13">
        <v>12.31</v>
      </c>
      <c r="B3" s="13">
        <v>2.45</v>
      </c>
      <c r="C3" s="13">
        <v>2.27</v>
      </c>
      <c r="D3" s="13">
        <v>3.54</v>
      </c>
      <c r="E3" s="13">
        <v>21.67</v>
      </c>
      <c r="F3" s="13">
        <v>15.46</v>
      </c>
      <c r="G3" s="13">
        <v>19.54</v>
      </c>
      <c r="H3" s="13">
        <v>19.3</v>
      </c>
      <c r="I3" s="13">
        <v>0.01</v>
      </c>
      <c r="J3" s="13">
        <v>0.09</v>
      </c>
      <c r="K3" s="13">
        <v>0</v>
      </c>
      <c r="L3" s="13">
        <v>55.89</v>
      </c>
      <c r="M3" s="13" t="s">
        <v>68</v>
      </c>
      <c r="N3" s="13" t="s">
        <v>69</v>
      </c>
      <c r="O3" s="13">
        <v>180</v>
      </c>
      <c r="P3" s="13" t="s">
        <v>68</v>
      </c>
    </row>
    <row r="4" spans="1:16" ht="12.75">
      <c r="A4" s="13">
        <v>12.17</v>
      </c>
      <c r="B4" s="13">
        <v>2.62</v>
      </c>
      <c r="C4" s="13">
        <v>2.03</v>
      </c>
      <c r="D4" s="13">
        <v>1.49</v>
      </c>
      <c r="E4" s="13">
        <v>22.33</v>
      </c>
      <c r="F4" s="13">
        <v>16.74</v>
      </c>
      <c r="G4" s="13">
        <v>19.08</v>
      </c>
      <c r="H4" s="13">
        <v>18.85</v>
      </c>
      <c r="I4" s="13">
        <v>0.01</v>
      </c>
      <c r="J4" s="13">
        <v>0.08</v>
      </c>
      <c r="K4" s="13">
        <v>0</v>
      </c>
      <c r="L4" s="13">
        <v>55.699999999999996</v>
      </c>
      <c r="M4" s="13" t="s">
        <v>70</v>
      </c>
      <c r="N4" s="13" t="s">
        <v>71</v>
      </c>
      <c r="O4" s="13">
        <v>99</v>
      </c>
      <c r="P4" s="13" t="s">
        <v>70</v>
      </c>
    </row>
    <row r="5" spans="1:16" ht="12.75">
      <c r="A5" s="13">
        <v>17.99</v>
      </c>
      <c r="B5" s="13">
        <v>3.71</v>
      </c>
      <c r="C5" s="13">
        <v>2.2</v>
      </c>
      <c r="D5" s="13">
        <v>1.24</v>
      </c>
      <c r="E5" s="13">
        <v>39.04</v>
      </c>
      <c r="F5" s="13">
        <v>27.49</v>
      </c>
      <c r="G5" s="13">
        <v>19.33</v>
      </c>
      <c r="H5" s="13">
        <v>19.05</v>
      </c>
      <c r="I5" s="13">
        <v>0.02</v>
      </c>
      <c r="J5" s="13">
        <v>0.08</v>
      </c>
      <c r="K5" s="13">
        <v>0</v>
      </c>
      <c r="L5" s="13">
        <v>78.66</v>
      </c>
      <c r="M5" s="13" t="s">
        <v>72</v>
      </c>
      <c r="N5" s="13" t="s">
        <v>73</v>
      </c>
      <c r="O5" s="13">
        <v>329</v>
      </c>
      <c r="P5" s="13" t="s">
        <v>72</v>
      </c>
    </row>
    <row r="6" spans="1:16" ht="12.75">
      <c r="A6" s="13">
        <v>12.75</v>
      </c>
      <c r="B6" s="13">
        <v>3.24</v>
      </c>
      <c r="C6" s="13">
        <v>2.96</v>
      </c>
      <c r="D6" s="13">
        <v>1.4</v>
      </c>
      <c r="E6" s="13">
        <v>47.17</v>
      </c>
      <c r="F6" s="13">
        <v>33.38</v>
      </c>
      <c r="G6" s="13">
        <v>15.07</v>
      </c>
      <c r="H6" s="13">
        <v>14.88</v>
      </c>
      <c r="I6" s="13">
        <v>0.03</v>
      </c>
      <c r="J6" s="13">
        <v>0.08</v>
      </c>
      <c r="K6" s="13">
        <v>0</v>
      </c>
      <c r="L6" s="13">
        <v>78.06</v>
      </c>
      <c r="M6" s="13" t="s">
        <v>74</v>
      </c>
      <c r="N6" s="13" t="s">
        <v>75</v>
      </c>
      <c r="O6" s="13">
        <v>481</v>
      </c>
      <c r="P6" s="13" t="s">
        <v>74</v>
      </c>
    </row>
    <row r="7" spans="1:30" ht="12.75">
      <c r="A7" s="13">
        <v>14.74</v>
      </c>
      <c r="B7" s="13">
        <v>2.26</v>
      </c>
      <c r="C7" s="13">
        <v>5.17</v>
      </c>
      <c r="D7" s="13">
        <v>1.71</v>
      </c>
      <c r="E7" s="13">
        <v>20.59</v>
      </c>
      <c r="F7" s="13">
        <v>15.1</v>
      </c>
      <c r="G7" s="13">
        <v>18.69</v>
      </c>
      <c r="H7" s="13">
        <v>18.43</v>
      </c>
      <c r="I7" s="13">
        <v>0.01</v>
      </c>
      <c r="J7" s="13">
        <v>0.05</v>
      </c>
      <c r="K7" s="13">
        <v>0</v>
      </c>
      <c r="L7" s="13">
        <v>59.24999999999999</v>
      </c>
      <c r="M7" s="13" t="s">
        <v>76</v>
      </c>
      <c r="N7" s="13" t="s">
        <v>77</v>
      </c>
      <c r="O7" s="13">
        <v>152</v>
      </c>
      <c r="P7" s="13" t="s">
        <v>76</v>
      </c>
      <c r="Q7">
        <v>2012</v>
      </c>
      <c r="S7">
        <v>2011</v>
      </c>
      <c r="U7">
        <v>2012</v>
      </c>
      <c r="W7">
        <v>2011</v>
      </c>
      <c r="X7">
        <v>2012</v>
      </c>
      <c r="Y7">
        <v>2011</v>
      </c>
      <c r="Z7">
        <v>2012</v>
      </c>
      <c r="AA7">
        <v>2011</v>
      </c>
      <c r="AB7">
        <v>2012</v>
      </c>
      <c r="AC7">
        <v>2011</v>
      </c>
      <c r="AD7">
        <v>2012</v>
      </c>
    </row>
    <row r="8" spans="1:16" ht="12.75">
      <c r="A8" s="13">
        <v>12.3</v>
      </c>
      <c r="B8" s="13">
        <v>3.49</v>
      </c>
      <c r="C8" s="13">
        <v>2.26</v>
      </c>
      <c r="D8" s="13">
        <v>1.36</v>
      </c>
      <c r="E8" s="13">
        <v>27.38</v>
      </c>
      <c r="F8" s="13">
        <v>18.39</v>
      </c>
      <c r="G8" s="13">
        <v>18.62</v>
      </c>
      <c r="H8" s="13">
        <v>18.29</v>
      </c>
      <c r="I8" s="13">
        <v>0.01</v>
      </c>
      <c r="J8" s="13">
        <v>0.12</v>
      </c>
      <c r="K8" s="13">
        <v>0</v>
      </c>
      <c r="L8" s="13">
        <v>60.69</v>
      </c>
      <c r="M8" s="13" t="s">
        <v>78</v>
      </c>
      <c r="N8" s="13" t="s">
        <v>79</v>
      </c>
      <c r="O8" s="13">
        <v>95</v>
      </c>
      <c r="P8" s="13" t="s">
        <v>78</v>
      </c>
    </row>
    <row r="9" spans="1:16" ht="12.75">
      <c r="A9" s="13">
        <v>15</v>
      </c>
      <c r="B9" s="13">
        <v>3.24</v>
      </c>
      <c r="C9" s="13">
        <v>1.49</v>
      </c>
      <c r="D9" s="13">
        <v>0.96</v>
      </c>
      <c r="E9" s="13">
        <v>31.42</v>
      </c>
      <c r="F9" s="13">
        <v>19.81</v>
      </c>
      <c r="G9" s="13">
        <v>19.2</v>
      </c>
      <c r="H9" s="13">
        <v>18.6</v>
      </c>
      <c r="I9" s="13">
        <v>0.02</v>
      </c>
      <c r="J9" s="13">
        <v>0.09</v>
      </c>
      <c r="K9" s="13">
        <v>0</v>
      </c>
      <c r="L9" s="13">
        <v>67.22</v>
      </c>
      <c r="M9" s="13" t="s">
        <v>80</v>
      </c>
      <c r="N9" s="13" t="s">
        <v>81</v>
      </c>
      <c r="O9" s="13">
        <v>209</v>
      </c>
      <c r="P9" s="13" t="s">
        <v>80</v>
      </c>
    </row>
    <row r="10" spans="1:16" ht="12.75">
      <c r="A10" s="13">
        <v>11.91</v>
      </c>
      <c r="B10" s="13">
        <v>2.64</v>
      </c>
      <c r="C10" s="13">
        <v>3.5</v>
      </c>
      <c r="D10" s="13">
        <v>2.06</v>
      </c>
      <c r="E10" s="13">
        <v>24.24</v>
      </c>
      <c r="F10" s="13">
        <v>17.23</v>
      </c>
      <c r="G10" s="13">
        <v>22.36</v>
      </c>
      <c r="H10" s="13">
        <v>22.28</v>
      </c>
      <c r="I10" s="13">
        <v>0.02</v>
      </c>
      <c r="J10" s="13">
        <v>0.08</v>
      </c>
      <c r="K10" s="13">
        <v>0</v>
      </c>
      <c r="L10" s="13">
        <v>62.11</v>
      </c>
      <c r="M10" s="13" t="s">
        <v>82</v>
      </c>
      <c r="N10" s="13" t="s">
        <v>83</v>
      </c>
      <c r="O10" s="13">
        <v>101</v>
      </c>
      <c r="P10" s="13" t="s">
        <v>82</v>
      </c>
    </row>
    <row r="11" spans="1:16" ht="12.75">
      <c r="A11" s="13">
        <v>10.06</v>
      </c>
      <c r="B11" s="13">
        <v>2.58</v>
      </c>
      <c r="C11" s="13">
        <v>2.71</v>
      </c>
      <c r="D11" s="13">
        <v>1.34</v>
      </c>
      <c r="E11" s="13">
        <v>26.67</v>
      </c>
      <c r="F11" s="13">
        <v>19.38</v>
      </c>
      <c r="G11" s="13">
        <v>20.43</v>
      </c>
      <c r="H11" s="13">
        <v>20.23</v>
      </c>
      <c r="I11" s="13">
        <v>0.04</v>
      </c>
      <c r="J11" s="13">
        <v>0.09</v>
      </c>
      <c r="K11" s="13">
        <v>0</v>
      </c>
      <c r="L11" s="13">
        <v>60</v>
      </c>
      <c r="M11" s="13" t="s">
        <v>84</v>
      </c>
      <c r="N11" s="13" t="s">
        <v>85</v>
      </c>
      <c r="O11" s="13">
        <v>203</v>
      </c>
      <c r="P11" s="13" t="s">
        <v>84</v>
      </c>
    </row>
    <row r="12" spans="1:16" ht="12.75">
      <c r="A12" s="13">
        <v>9.77</v>
      </c>
      <c r="B12" s="13">
        <v>2.71</v>
      </c>
      <c r="C12" s="13">
        <v>2.53</v>
      </c>
      <c r="D12" s="13">
        <v>1.91</v>
      </c>
      <c r="E12" s="13">
        <v>22.08</v>
      </c>
      <c r="F12" s="13">
        <v>15.91</v>
      </c>
      <c r="G12" s="13">
        <v>17.77</v>
      </c>
      <c r="H12" s="13">
        <v>17.51</v>
      </c>
      <c r="I12" s="13">
        <v>0.07</v>
      </c>
      <c r="J12" s="13">
        <v>0.07</v>
      </c>
      <c r="K12" s="13">
        <v>0</v>
      </c>
      <c r="L12" s="13">
        <v>52.28999999999999</v>
      </c>
      <c r="M12" s="13" t="s">
        <v>86</v>
      </c>
      <c r="N12" s="13" t="s">
        <v>87</v>
      </c>
      <c r="O12" s="13">
        <v>139</v>
      </c>
      <c r="P12" s="13" t="s">
        <v>86</v>
      </c>
    </row>
    <row r="13" spans="1:16" ht="12.75">
      <c r="A13" s="13">
        <v>16.83</v>
      </c>
      <c r="B13" s="13">
        <v>3.96</v>
      </c>
      <c r="C13" s="13">
        <v>1.63</v>
      </c>
      <c r="D13" s="13">
        <v>0.99</v>
      </c>
      <c r="E13" s="13">
        <v>27.4</v>
      </c>
      <c r="F13" s="13">
        <v>19.61</v>
      </c>
      <c r="G13" s="13">
        <v>17.4</v>
      </c>
      <c r="H13" s="13">
        <v>17.2</v>
      </c>
      <c r="I13" s="13">
        <v>0.01</v>
      </c>
      <c r="J13" s="13">
        <v>0.06</v>
      </c>
      <c r="K13" s="13">
        <v>0</v>
      </c>
      <c r="L13" s="13">
        <v>63.33</v>
      </c>
      <c r="M13" s="13" t="s">
        <v>88</v>
      </c>
      <c r="N13" s="13" t="s">
        <v>89</v>
      </c>
      <c r="O13" s="13">
        <v>261</v>
      </c>
      <c r="P13" s="13" t="s">
        <v>88</v>
      </c>
    </row>
    <row r="14" spans="1:16" ht="12.75">
      <c r="A14" s="13">
        <v>16.65</v>
      </c>
      <c r="B14" s="13">
        <v>2.97</v>
      </c>
      <c r="C14" s="13">
        <v>2.31</v>
      </c>
      <c r="D14" s="13">
        <v>1.68</v>
      </c>
      <c r="E14" s="13">
        <v>29.07</v>
      </c>
      <c r="F14" s="13">
        <v>21.68</v>
      </c>
      <c r="G14" s="13">
        <v>20.5</v>
      </c>
      <c r="H14" s="13">
        <v>20.37</v>
      </c>
      <c r="I14" s="13">
        <v>0.02</v>
      </c>
      <c r="J14" s="13">
        <v>0.11</v>
      </c>
      <c r="K14" s="13">
        <v>0</v>
      </c>
      <c r="L14" s="13">
        <v>68.66</v>
      </c>
      <c r="M14" s="13" t="s">
        <v>90</v>
      </c>
      <c r="N14" s="13" t="s">
        <v>91</v>
      </c>
      <c r="O14" s="13">
        <v>187</v>
      </c>
      <c r="P14" s="13" t="s">
        <v>90</v>
      </c>
    </row>
    <row r="15" spans="1:16" ht="12.75">
      <c r="A15" s="13">
        <v>10.77</v>
      </c>
      <c r="B15" s="13">
        <v>2.73</v>
      </c>
      <c r="C15" s="13">
        <v>2.32</v>
      </c>
      <c r="D15" s="13">
        <v>3.78</v>
      </c>
      <c r="E15" s="13">
        <v>24.49</v>
      </c>
      <c r="F15" s="13">
        <v>17.1</v>
      </c>
      <c r="G15" s="13">
        <v>17.54</v>
      </c>
      <c r="H15" s="13">
        <v>17.31</v>
      </c>
      <c r="I15" s="13">
        <v>0.01</v>
      </c>
      <c r="J15" s="13">
        <v>0.05</v>
      </c>
      <c r="K15" s="13">
        <v>0</v>
      </c>
      <c r="L15" s="13">
        <v>55.17999999999999</v>
      </c>
      <c r="M15" s="13" t="s">
        <v>92</v>
      </c>
      <c r="N15" s="13" t="s">
        <v>93</v>
      </c>
      <c r="O15" s="13">
        <v>151</v>
      </c>
      <c r="P15" s="13" t="s">
        <v>92</v>
      </c>
    </row>
    <row r="16" spans="1:16" ht="12.75">
      <c r="A16" s="13">
        <v>13.13</v>
      </c>
      <c r="B16" s="13">
        <v>2.26</v>
      </c>
      <c r="C16" s="13">
        <v>1.57</v>
      </c>
      <c r="D16" s="13">
        <v>0.9</v>
      </c>
      <c r="E16" s="13">
        <v>24.14</v>
      </c>
      <c r="F16" s="13">
        <v>17.64</v>
      </c>
      <c r="G16" s="13">
        <v>21.88</v>
      </c>
      <c r="H16" s="13">
        <v>21.75</v>
      </c>
      <c r="I16" s="13">
        <v>0.03</v>
      </c>
      <c r="J16" s="13">
        <v>0.12</v>
      </c>
      <c r="K16" s="13">
        <v>0</v>
      </c>
      <c r="L16" s="13">
        <v>60.87</v>
      </c>
      <c r="M16" s="13" t="s">
        <v>94</v>
      </c>
      <c r="N16" s="13" t="s">
        <v>95</v>
      </c>
      <c r="O16" s="13">
        <v>272</v>
      </c>
      <c r="P16" s="13" t="s">
        <v>94</v>
      </c>
    </row>
    <row r="17" spans="1:16" ht="12.75">
      <c r="A17" s="13">
        <v>12.78</v>
      </c>
      <c r="B17" s="13">
        <v>2.86</v>
      </c>
      <c r="C17" s="13">
        <v>2.78</v>
      </c>
      <c r="D17" s="13">
        <v>1.48</v>
      </c>
      <c r="E17" s="13">
        <v>25.49</v>
      </c>
      <c r="F17" s="13">
        <v>18.64</v>
      </c>
      <c r="G17" s="13">
        <v>17.01</v>
      </c>
      <c r="H17" s="13">
        <v>16.82</v>
      </c>
      <c r="I17" s="13">
        <v>0.02</v>
      </c>
      <c r="J17" s="13">
        <v>0.06</v>
      </c>
      <c r="K17" s="13">
        <v>0</v>
      </c>
      <c r="L17" s="13">
        <v>58.14000000000001</v>
      </c>
      <c r="M17" s="13" t="s">
        <v>96</v>
      </c>
      <c r="N17" s="13" t="s">
        <v>97</v>
      </c>
      <c r="O17" s="13">
        <v>177</v>
      </c>
      <c r="P17" s="13" t="s">
        <v>96</v>
      </c>
    </row>
    <row r="18" spans="1:16" ht="12.75">
      <c r="A18" s="13">
        <v>12.21</v>
      </c>
      <c r="B18" s="13">
        <v>2.74</v>
      </c>
      <c r="C18" s="13">
        <v>2.76</v>
      </c>
      <c r="D18" s="13">
        <v>2.15</v>
      </c>
      <c r="E18" s="13">
        <v>20.96</v>
      </c>
      <c r="F18" s="13">
        <v>16.69</v>
      </c>
      <c r="G18" s="13">
        <v>20.83</v>
      </c>
      <c r="H18" s="13">
        <v>20.63</v>
      </c>
      <c r="I18" s="13">
        <v>0.04</v>
      </c>
      <c r="J18" s="13">
        <v>0.05</v>
      </c>
      <c r="K18" s="13">
        <v>0</v>
      </c>
      <c r="L18" s="13">
        <v>56.849999999999994</v>
      </c>
      <c r="M18" s="13" t="s">
        <v>98</v>
      </c>
      <c r="N18" s="13" t="s">
        <v>99</v>
      </c>
      <c r="O18" s="13">
        <v>107</v>
      </c>
      <c r="P18" s="13" t="s">
        <v>98</v>
      </c>
    </row>
    <row r="19" spans="1:16" ht="12.75">
      <c r="A19" s="13">
        <v>11.69</v>
      </c>
      <c r="B19" s="13">
        <v>3.01</v>
      </c>
      <c r="C19" s="13">
        <v>2.05</v>
      </c>
      <c r="D19" s="13">
        <v>1.12</v>
      </c>
      <c r="E19" s="13">
        <v>21.48</v>
      </c>
      <c r="F19" s="13">
        <v>16.28</v>
      </c>
      <c r="G19" s="13">
        <v>16.01</v>
      </c>
      <c r="H19" s="13">
        <v>15.6</v>
      </c>
      <c r="I19" s="13">
        <v>0.01</v>
      </c>
      <c r="J19" s="13">
        <v>0.04</v>
      </c>
      <c r="K19" s="13">
        <v>0</v>
      </c>
      <c r="L19" s="13">
        <v>51.28</v>
      </c>
      <c r="M19" s="13" t="s">
        <v>100</v>
      </c>
      <c r="N19" s="13" t="s">
        <v>101</v>
      </c>
      <c r="O19" s="13">
        <v>130</v>
      </c>
      <c r="P19" s="13" t="s">
        <v>100</v>
      </c>
    </row>
    <row r="20" spans="1:16" ht="12.75">
      <c r="A20" s="13">
        <v>12.69</v>
      </c>
      <c r="B20" s="13">
        <v>2.41</v>
      </c>
      <c r="C20" s="13">
        <v>4.16</v>
      </c>
      <c r="D20" s="13">
        <v>3.16</v>
      </c>
      <c r="E20" s="13">
        <v>22.83</v>
      </c>
      <c r="F20" s="13">
        <v>16.75</v>
      </c>
      <c r="G20" s="13">
        <v>16.72</v>
      </c>
      <c r="H20" s="13">
        <v>16.54</v>
      </c>
      <c r="I20" s="13">
        <v>0.02</v>
      </c>
      <c r="J20" s="13">
        <v>0.09</v>
      </c>
      <c r="K20" s="13">
        <v>0</v>
      </c>
      <c r="L20" s="13">
        <v>56.510000000000005</v>
      </c>
      <c r="M20" s="13" t="s">
        <v>102</v>
      </c>
      <c r="N20" s="13" t="s">
        <v>103</v>
      </c>
      <c r="O20" s="13">
        <v>90</v>
      </c>
      <c r="P20" s="13" t="s">
        <v>102</v>
      </c>
    </row>
    <row r="21" spans="1:16" ht="12.75">
      <c r="A21" s="13">
        <v>15.06</v>
      </c>
      <c r="B21" s="13">
        <v>3.02</v>
      </c>
      <c r="C21" s="13">
        <v>1.65</v>
      </c>
      <c r="D21" s="13">
        <v>0.92</v>
      </c>
      <c r="E21" s="13">
        <v>31.59</v>
      </c>
      <c r="F21" s="13">
        <v>23.38</v>
      </c>
      <c r="G21" s="13">
        <v>16.77</v>
      </c>
      <c r="H21" s="13">
        <v>16.66</v>
      </c>
      <c r="I21" s="13">
        <v>0.02</v>
      </c>
      <c r="J21" s="13">
        <v>0.09</v>
      </c>
      <c r="K21" s="13">
        <v>0</v>
      </c>
      <c r="L21" s="13">
        <v>65.17999999999999</v>
      </c>
      <c r="M21" s="13" t="s">
        <v>104</v>
      </c>
      <c r="N21" s="13" t="s">
        <v>105</v>
      </c>
      <c r="O21" s="13">
        <v>291</v>
      </c>
      <c r="P21" s="13" t="s">
        <v>104</v>
      </c>
    </row>
    <row r="22" spans="1:16" ht="12.75">
      <c r="A22" s="13">
        <v>15.34</v>
      </c>
      <c r="B22" s="13">
        <v>3.89</v>
      </c>
      <c r="C22" s="13">
        <v>2.4</v>
      </c>
      <c r="D22" s="13">
        <v>1.41</v>
      </c>
      <c r="E22" s="13">
        <v>26.35</v>
      </c>
      <c r="F22" s="13">
        <v>18.22</v>
      </c>
      <c r="G22" s="13">
        <v>16.94</v>
      </c>
      <c r="H22" s="13">
        <v>16.62</v>
      </c>
      <c r="I22" s="13">
        <v>0.03</v>
      </c>
      <c r="J22" s="13">
        <v>0.08</v>
      </c>
      <c r="K22" s="13">
        <v>0</v>
      </c>
      <c r="L22" s="13">
        <v>61.14</v>
      </c>
      <c r="M22" s="13" t="s">
        <v>106</v>
      </c>
      <c r="N22" s="13" t="s">
        <v>107</v>
      </c>
      <c r="O22" s="13">
        <v>131</v>
      </c>
      <c r="P22" s="13" t="s">
        <v>106</v>
      </c>
    </row>
    <row r="23" spans="1:16" ht="12.75">
      <c r="A23" s="13">
        <v>10.77</v>
      </c>
      <c r="B23" s="13">
        <v>2.36</v>
      </c>
      <c r="C23" s="13">
        <v>2.7</v>
      </c>
      <c r="D23" s="13">
        <v>1.81</v>
      </c>
      <c r="E23" s="13">
        <v>22.51</v>
      </c>
      <c r="F23" s="13">
        <v>17.38</v>
      </c>
      <c r="G23" s="13">
        <v>19.13</v>
      </c>
      <c r="H23" s="13">
        <v>19.03</v>
      </c>
      <c r="I23" s="13">
        <v>0.01</v>
      </c>
      <c r="J23" s="13">
        <v>0.06</v>
      </c>
      <c r="K23" s="13">
        <v>0</v>
      </c>
      <c r="L23" s="13">
        <v>55.18</v>
      </c>
      <c r="M23" s="13" t="s">
        <v>108</v>
      </c>
      <c r="N23" s="13" t="s">
        <v>109</v>
      </c>
      <c r="O23" s="13">
        <v>130</v>
      </c>
      <c r="P23" s="13" t="s">
        <v>108</v>
      </c>
    </row>
    <row r="24" spans="1:16" ht="12.75">
      <c r="A24" s="13">
        <v>14.44</v>
      </c>
      <c r="B24" s="13">
        <v>2.34</v>
      </c>
      <c r="C24" s="13">
        <v>2.16</v>
      </c>
      <c r="D24" s="13">
        <v>1.35</v>
      </c>
      <c r="E24" s="13">
        <v>21.67</v>
      </c>
      <c r="F24" s="13">
        <v>15.46</v>
      </c>
      <c r="G24" s="13">
        <v>13.68</v>
      </c>
      <c r="H24" s="13">
        <v>13.53</v>
      </c>
      <c r="I24" s="13">
        <v>0.01</v>
      </c>
      <c r="J24" s="13">
        <v>0.1</v>
      </c>
      <c r="K24" s="13">
        <v>0</v>
      </c>
      <c r="L24" s="13">
        <v>52.06</v>
      </c>
      <c r="M24" s="13" t="s">
        <v>110</v>
      </c>
      <c r="N24" s="13" t="s">
        <v>111</v>
      </c>
      <c r="O24" s="13">
        <v>146</v>
      </c>
      <c r="P24" s="13" t="s">
        <v>110</v>
      </c>
    </row>
    <row r="25" spans="1:16" ht="12.75">
      <c r="A25" s="13">
        <v>11.68</v>
      </c>
      <c r="B25" s="13">
        <v>2.92</v>
      </c>
      <c r="C25" s="13">
        <v>1.64</v>
      </c>
      <c r="D25" s="13">
        <v>1.09</v>
      </c>
      <c r="E25" s="13">
        <v>24.7</v>
      </c>
      <c r="F25" s="13">
        <v>18.02</v>
      </c>
      <c r="G25" s="13">
        <v>24.77</v>
      </c>
      <c r="H25" s="13">
        <v>24.59</v>
      </c>
      <c r="I25" s="13">
        <v>0.01</v>
      </c>
      <c r="J25" s="13">
        <v>0.04</v>
      </c>
      <c r="K25" s="13">
        <v>0</v>
      </c>
      <c r="L25" s="13">
        <v>62.83999999999999</v>
      </c>
      <c r="M25" s="13" t="s">
        <v>112</v>
      </c>
      <c r="N25" s="13" t="s">
        <v>113</v>
      </c>
      <c r="O25" s="13">
        <v>72</v>
      </c>
      <c r="P25" s="13" t="s">
        <v>112</v>
      </c>
    </row>
    <row r="26" spans="1:16" ht="12.75">
      <c r="A26" s="13">
        <v>8.7</v>
      </c>
      <c r="B26" s="13">
        <v>2.23</v>
      </c>
      <c r="C26" s="13">
        <v>2.29</v>
      </c>
      <c r="D26" s="13">
        <v>1.42</v>
      </c>
      <c r="E26" s="13">
        <v>19.86</v>
      </c>
      <c r="F26" s="13">
        <v>15.3</v>
      </c>
      <c r="G26" s="13">
        <v>19.07</v>
      </c>
      <c r="H26" s="13">
        <v>18.85</v>
      </c>
      <c r="I26" s="13">
        <v>0.01</v>
      </c>
      <c r="J26" s="13">
        <v>0.04</v>
      </c>
      <c r="K26" s="13">
        <v>0</v>
      </c>
      <c r="L26" s="13">
        <v>49.97</v>
      </c>
      <c r="M26" s="13" t="s">
        <v>114</v>
      </c>
      <c r="N26" s="13" t="s">
        <v>115</v>
      </c>
      <c r="O26" s="13">
        <v>136</v>
      </c>
      <c r="P26" s="13" t="s">
        <v>114</v>
      </c>
    </row>
    <row r="27" spans="1:16" ht="12.75">
      <c r="A27" s="13">
        <v>16.92</v>
      </c>
      <c r="B27" s="13">
        <v>2.22</v>
      </c>
      <c r="C27" s="13">
        <v>1.54</v>
      </c>
      <c r="D27" s="13">
        <v>0.87</v>
      </c>
      <c r="E27" s="13">
        <v>30.1</v>
      </c>
      <c r="F27" s="13">
        <v>16.77</v>
      </c>
      <c r="G27" s="13">
        <v>22.38</v>
      </c>
      <c r="H27" s="13">
        <v>22.29</v>
      </c>
      <c r="I27" s="13">
        <v>0.02</v>
      </c>
      <c r="J27" s="13">
        <v>0.13</v>
      </c>
      <c r="K27" s="13">
        <v>0</v>
      </c>
      <c r="L27" s="13">
        <v>71.08999999999999</v>
      </c>
      <c r="M27" s="13" t="s">
        <v>116</v>
      </c>
      <c r="N27" s="13" t="s">
        <v>117</v>
      </c>
      <c r="O27" s="13">
        <v>304</v>
      </c>
      <c r="P27" s="13" t="s">
        <v>116</v>
      </c>
    </row>
    <row r="28" spans="1:16" ht="12.75">
      <c r="A28" s="13">
        <v>14.9</v>
      </c>
      <c r="B28" s="13">
        <v>2.87</v>
      </c>
      <c r="C28" s="13">
        <v>1.86</v>
      </c>
      <c r="D28" s="13">
        <v>1.04</v>
      </c>
      <c r="E28" s="13">
        <v>35.15</v>
      </c>
      <c r="F28" s="13">
        <v>23.82</v>
      </c>
      <c r="G28" s="13">
        <v>20.08</v>
      </c>
      <c r="H28" s="13">
        <v>19.76</v>
      </c>
      <c r="I28" s="13">
        <v>0.03</v>
      </c>
      <c r="J28" s="13">
        <v>0.1</v>
      </c>
      <c r="K28" s="13">
        <v>0</v>
      </c>
      <c r="L28" s="13">
        <v>72.11999999999999</v>
      </c>
      <c r="M28" s="13" t="s">
        <v>118</v>
      </c>
      <c r="N28" s="13" t="s">
        <v>119</v>
      </c>
      <c r="O28" s="13">
        <v>43</v>
      </c>
      <c r="P28" s="13" t="s">
        <v>118</v>
      </c>
    </row>
    <row r="29" spans="1:12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8" spans="9:30" ht="12.75">
      <c r="I38">
        <v>12.31</v>
      </c>
      <c r="J38">
        <v>3.52</v>
      </c>
      <c r="M38">
        <v>3.7</v>
      </c>
      <c r="N38">
        <v>3.54</v>
      </c>
      <c r="Q38">
        <v>29.67</v>
      </c>
      <c r="R38">
        <v>21.91</v>
      </c>
      <c r="U38">
        <v>19.86</v>
      </c>
      <c r="V38">
        <v>19.61</v>
      </c>
      <c r="X38">
        <v>3.5</v>
      </c>
      <c r="Z38">
        <v>0.25</v>
      </c>
      <c r="AD38">
        <v>69.29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2013-08-15T06:10:20Z</cp:lastPrinted>
  <dcterms:created xsi:type="dcterms:W3CDTF">2011-07-25T06:40:53Z</dcterms:created>
  <dcterms:modified xsi:type="dcterms:W3CDTF">2013-09-02T08:26:33Z</dcterms:modified>
  <cp:category/>
  <cp:version/>
  <cp:contentType/>
  <cp:contentStatus/>
</cp:coreProperties>
</file>